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王庄村明细" sheetId="3" r:id="rId2"/>
    <sheet name="庙底村明细" sheetId="4" r:id="rId3"/>
    <sheet name="小坪头明细" sheetId="5" r:id="rId4"/>
    <sheet name="北湾明细" sheetId="6" r:id="rId5"/>
    <sheet name="崖底明细" sheetId="7" r:id="rId6"/>
    <sheet name="麦王沟明细" sheetId="8" r:id="rId7"/>
    <sheet name="北寨明细" sheetId="9" r:id="rId8"/>
    <sheet name="槐圪塔明细" sheetId="10" r:id="rId9"/>
    <sheet name="岭底明细" sheetId="11" r:id="rId10"/>
    <sheet name="横水明细" sheetId="12" r:id="rId11"/>
    <sheet name="北沟明细" sheetId="13" r:id="rId12"/>
    <sheet name="南沟明细" sheetId="14" r:id="rId13"/>
    <sheet name="下王沟明细" sheetId="15" r:id="rId14"/>
  </sheets>
  <definedNames>
    <definedName name="_xlnm._FilterDatabase" localSheetId="1" hidden="1">王庄村明细!$A$2:$G$30</definedName>
  </definedNames>
  <calcPr calcId="144525"/>
</workbook>
</file>

<file path=xl/sharedStrings.xml><?xml version="1.0" encoding="utf-8"?>
<sst xmlns="http://schemas.openxmlformats.org/spreadsheetml/2006/main" count="1830" uniqueCount="582">
  <si>
    <t>长子县横水林区服务中心截止2023年6月底各村级负债情况统计表</t>
  </si>
  <si>
    <t>单位：元</t>
  </si>
  <si>
    <t>序号</t>
  </si>
  <si>
    <t>村名</t>
  </si>
  <si>
    <t>负债
总计</t>
  </si>
  <si>
    <t>一、流动负债合计</t>
  </si>
  <si>
    <t>二、长期负债合计</t>
  </si>
  <si>
    <t>流动负债
合   计</t>
  </si>
  <si>
    <t>短期
借款</t>
  </si>
  <si>
    <t>内部往来
（贷方）</t>
  </si>
  <si>
    <t>应付款</t>
  </si>
  <si>
    <t>应付
工资</t>
  </si>
  <si>
    <t>应付
福利费</t>
  </si>
  <si>
    <t>长期负债
合   计</t>
  </si>
  <si>
    <t>长期借款
及应付款</t>
  </si>
  <si>
    <t>一事一议
资   金</t>
  </si>
  <si>
    <t>专项
应付款</t>
  </si>
  <si>
    <t>其中：征地
补偿费</t>
  </si>
  <si>
    <t>王庄村</t>
  </si>
  <si>
    <t>庙底村</t>
  </si>
  <si>
    <t>小坪头村</t>
  </si>
  <si>
    <t>北湾村</t>
  </si>
  <si>
    <t>崖底村</t>
  </si>
  <si>
    <t>麦王沟村</t>
  </si>
  <si>
    <t>北寨村</t>
  </si>
  <si>
    <t>岭底村</t>
  </si>
  <si>
    <t>槐圪塔村</t>
  </si>
  <si>
    <t>横水村</t>
  </si>
  <si>
    <t>北沟村</t>
  </si>
  <si>
    <t>南沟庄村</t>
  </si>
  <si>
    <t>下王沟村</t>
  </si>
  <si>
    <t>合计</t>
  </si>
  <si>
    <t>横水林区服务中心王庄村截止2023年6月底负债形成年度及成因
明细表</t>
  </si>
  <si>
    <t>科目名称</t>
  </si>
  <si>
    <t>债权人</t>
  </si>
  <si>
    <t>形成年度</t>
  </si>
  <si>
    <t>形成原因</t>
  </si>
  <si>
    <t>金额（元）</t>
  </si>
  <si>
    <t>备注</t>
  </si>
  <si>
    <t>内部往来</t>
  </si>
  <si>
    <r>
      <rPr>
        <sz val="8"/>
        <rFont val="PMingLiU"/>
        <charset val="134"/>
      </rPr>
      <t>马黑保</t>
    </r>
  </si>
  <si>
    <t>农田基本建设</t>
  </si>
  <si>
    <r>
      <rPr>
        <sz val="8"/>
        <rFont val="PMingLiU"/>
        <charset val="134"/>
      </rPr>
      <t>安建明</t>
    </r>
  </si>
  <si>
    <t>其他支出</t>
  </si>
  <si>
    <r>
      <rPr>
        <sz val="8"/>
        <rFont val="PMingLiU"/>
        <charset val="134"/>
      </rPr>
      <t>安贵龙</t>
    </r>
  </si>
  <si>
    <r>
      <rPr>
        <sz val="8"/>
        <rFont val="PMingLiU"/>
        <charset val="134"/>
      </rPr>
      <t>郭全有</t>
    </r>
  </si>
  <si>
    <r>
      <rPr>
        <sz val="8"/>
        <rFont val="PMingLiU"/>
        <charset val="134"/>
      </rPr>
      <t>常冬山</t>
    </r>
  </si>
  <si>
    <r>
      <rPr>
        <sz val="8"/>
        <rFont val="PMingLiU"/>
        <charset val="134"/>
      </rPr>
      <t>安海江</t>
    </r>
  </si>
  <si>
    <r>
      <rPr>
        <sz val="8"/>
        <rFont val="PMingLiU"/>
        <charset val="134"/>
      </rPr>
      <t>田来金</t>
    </r>
  </si>
  <si>
    <t>管理费用</t>
  </si>
  <si>
    <r>
      <rPr>
        <sz val="8"/>
        <rFont val="PMingLiU"/>
        <charset val="134"/>
      </rPr>
      <t>刘建林</t>
    </r>
  </si>
  <si>
    <r>
      <rPr>
        <sz val="8"/>
        <rFont val="PMingLiU"/>
        <charset val="134"/>
      </rPr>
      <t>张金虎</t>
    </r>
  </si>
  <si>
    <r>
      <rPr>
        <sz val="8"/>
        <rFont val="PMingLiU"/>
        <charset val="134"/>
      </rPr>
      <t>赵贵胜</t>
    </r>
  </si>
  <si>
    <r>
      <rPr>
        <sz val="8"/>
        <rFont val="PMingLiU"/>
        <charset val="134"/>
      </rPr>
      <t>李江龙</t>
    </r>
  </si>
  <si>
    <r>
      <rPr>
        <sz val="8"/>
        <rFont val="PMingLiU"/>
        <charset val="134"/>
      </rPr>
      <t>田来虎</t>
    </r>
  </si>
  <si>
    <r>
      <rPr>
        <sz val="8"/>
        <rFont val="PMingLiU"/>
        <charset val="134"/>
      </rPr>
      <t>田虎金</t>
    </r>
  </si>
  <si>
    <r>
      <rPr>
        <sz val="8"/>
        <rFont val="PMingLiU"/>
        <charset val="134"/>
      </rPr>
      <t>付晚法</t>
    </r>
  </si>
  <si>
    <r>
      <rPr>
        <sz val="8"/>
        <rFont val="PMingLiU"/>
        <charset val="134"/>
      </rPr>
      <t>马小山</t>
    </r>
  </si>
  <si>
    <r>
      <rPr>
        <sz val="8"/>
        <rFont val="PMingLiU"/>
        <charset val="134"/>
      </rPr>
      <t>安银贵</t>
    </r>
  </si>
  <si>
    <r>
      <rPr>
        <sz val="8"/>
        <rFont val="PMingLiU"/>
        <charset val="134"/>
      </rPr>
      <t>宋江龙</t>
    </r>
  </si>
  <si>
    <r>
      <rPr>
        <sz val="8"/>
        <rFont val="PMingLiU"/>
        <charset val="134"/>
      </rPr>
      <t>安志明</t>
    </r>
  </si>
  <si>
    <r>
      <rPr>
        <sz val="8"/>
        <rFont val="PMingLiU"/>
        <charset val="134"/>
      </rPr>
      <t>王振海</t>
    </r>
  </si>
  <si>
    <r>
      <rPr>
        <sz val="8"/>
        <rFont val="PMingLiU"/>
        <charset val="134"/>
      </rPr>
      <t>申广跃</t>
    </r>
  </si>
  <si>
    <r>
      <rPr>
        <sz val="8"/>
        <rFont val="PMingLiU"/>
        <charset val="134"/>
      </rPr>
      <t>申广峰</t>
    </r>
  </si>
  <si>
    <t>郝松虎</t>
  </si>
  <si>
    <r>
      <rPr>
        <sz val="9"/>
        <rFont val="宋体"/>
        <charset val="134"/>
      </rPr>
      <t>兴办公益事业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其他</t>
    </r>
  </si>
  <si>
    <r>
      <rPr>
        <sz val="8"/>
        <rFont val="Times New Roman"/>
        <charset val="134"/>
      </rPr>
      <t>2024</t>
    </r>
    <r>
      <rPr>
        <sz val="8"/>
        <rFont val="宋体"/>
        <charset val="134"/>
      </rPr>
      <t>承包款</t>
    </r>
  </si>
  <si>
    <t>经营性负债</t>
  </si>
  <si>
    <r>
      <rPr>
        <sz val="8"/>
        <rFont val="PMingLiU"/>
        <charset val="134"/>
      </rPr>
      <t>长子县电业局</t>
    </r>
  </si>
  <si>
    <t>水井电费</t>
  </si>
  <si>
    <t>安金兵</t>
  </si>
  <si>
    <t>预收2024租赁费</t>
  </si>
  <si>
    <r>
      <rPr>
        <sz val="8"/>
        <rFont val="PMingLiU"/>
        <charset val="134"/>
      </rPr>
      <t>王庄分店</t>
    </r>
  </si>
  <si>
    <t>长期借款</t>
  </si>
  <si>
    <r>
      <rPr>
        <sz val="8"/>
        <rFont val="PMingLiU"/>
        <charset val="134"/>
      </rPr>
      <t>横水信用社</t>
    </r>
  </si>
  <si>
    <t>合     计</t>
  </si>
  <si>
    <t>横水林区服务中心庙底村截止2023年6月底负债形成年度及成因
明细表</t>
  </si>
  <si>
    <t>路文军</t>
  </si>
  <si>
    <t>2007.7.31</t>
  </si>
  <si>
    <t>刘海保</t>
  </si>
  <si>
    <t>2006.6.30</t>
  </si>
  <si>
    <t>李明堂</t>
  </si>
  <si>
    <t>长子县晓飞装修有限公司</t>
  </si>
  <si>
    <t>兴办公益事业</t>
  </si>
  <si>
    <t>山西新居商贸有限公司</t>
  </si>
  <si>
    <t>预收机动地承包款</t>
  </si>
  <si>
    <t>横水林区服务中心小坪头村截止2023年6月底负债形成年度及成因
明细表</t>
  </si>
  <si>
    <r>
      <rPr>
        <sz val="8"/>
        <color theme="1"/>
        <rFont val="宋体"/>
        <charset val="134"/>
      </rPr>
      <t>王丽</t>
    </r>
  </si>
  <si>
    <r>
      <rPr>
        <sz val="8"/>
        <color theme="1"/>
        <rFont val="宋体"/>
        <charset val="134"/>
      </rPr>
      <t>道路建设负债</t>
    </r>
  </si>
  <si>
    <r>
      <rPr>
        <sz val="8"/>
        <color theme="1"/>
        <rFont val="宋体"/>
        <charset val="134"/>
      </rPr>
      <t>长治市鑫欲建筑工程有限公司</t>
    </r>
  </si>
  <si>
    <r>
      <rPr>
        <sz val="8"/>
        <color theme="1"/>
        <rFont val="宋体"/>
        <charset val="134"/>
      </rPr>
      <t>2024年承包款</t>
    </r>
  </si>
  <si>
    <r>
      <rPr>
        <sz val="8"/>
        <color theme="1"/>
        <rFont val="宋体"/>
        <charset val="134"/>
      </rPr>
      <t>经营性负债</t>
    </r>
  </si>
  <si>
    <r>
      <rPr>
        <sz val="8"/>
        <color theme="1"/>
        <rFont val="宋体"/>
        <charset val="134"/>
      </rPr>
      <t>预收2023年承包款</t>
    </r>
  </si>
  <si>
    <r>
      <rPr>
        <sz val="8"/>
        <color theme="1"/>
        <rFont val="宋体"/>
        <charset val="134"/>
      </rPr>
      <t>郭永强</t>
    </r>
  </si>
  <si>
    <r>
      <rPr>
        <sz val="8"/>
        <color theme="1"/>
        <rFont val="宋体"/>
        <charset val="134"/>
      </rPr>
      <t>长子县锦达商贸有限公司</t>
    </r>
  </si>
  <si>
    <r>
      <rPr>
        <sz val="8"/>
        <color theme="1"/>
        <rFont val="宋体"/>
        <charset val="134"/>
      </rPr>
      <t>高嘉升</t>
    </r>
  </si>
  <si>
    <r>
      <rPr>
        <sz val="8"/>
        <color theme="1"/>
        <rFont val="宋体"/>
        <charset val="134"/>
      </rPr>
      <t>安志富</t>
    </r>
  </si>
  <si>
    <r>
      <rPr>
        <sz val="8"/>
        <color theme="1"/>
        <rFont val="宋体"/>
        <charset val="134"/>
      </rPr>
      <t>其他兴办公益事业负债</t>
    </r>
  </si>
  <si>
    <r>
      <rPr>
        <sz val="8"/>
        <color theme="1"/>
        <rFont val="宋体"/>
        <charset val="134"/>
      </rPr>
      <t>李勤聚</t>
    </r>
  </si>
  <si>
    <r>
      <rPr>
        <sz val="8"/>
        <color theme="1"/>
        <rFont val="宋体"/>
        <charset val="134"/>
      </rPr>
      <t>王纪英</t>
    </r>
  </si>
  <si>
    <r>
      <rPr>
        <sz val="8"/>
        <color theme="1"/>
        <rFont val="宋体"/>
        <charset val="134"/>
      </rPr>
      <t>安建光</t>
    </r>
  </si>
  <si>
    <r>
      <rPr>
        <sz val="8"/>
        <color theme="1"/>
        <rFont val="宋体"/>
        <charset val="134"/>
      </rPr>
      <t>程麦成（烟物资单）</t>
    </r>
  </si>
  <si>
    <r>
      <rPr>
        <sz val="8"/>
        <color theme="1"/>
        <rFont val="宋体"/>
        <charset val="134"/>
      </rPr>
      <t>兴修水电设施负债</t>
    </r>
  </si>
  <si>
    <r>
      <rPr>
        <sz val="8"/>
        <color theme="1"/>
        <rFont val="宋体"/>
        <charset val="134"/>
      </rPr>
      <t>李秋生</t>
    </r>
  </si>
  <si>
    <r>
      <rPr>
        <sz val="8"/>
        <color theme="1"/>
        <rFont val="宋体"/>
        <charset val="134"/>
      </rPr>
      <t>卫生文化设施负债</t>
    </r>
  </si>
  <si>
    <r>
      <rPr>
        <sz val="8"/>
        <color theme="1"/>
        <rFont val="宋体"/>
        <charset val="134"/>
      </rPr>
      <t>殷秋平</t>
    </r>
  </si>
  <si>
    <t>万福江</t>
  </si>
  <si>
    <t>卫生文化设施负债</t>
  </si>
  <si>
    <t>万贵江</t>
  </si>
  <si>
    <t>道路建设负债</t>
  </si>
  <si>
    <t>万喜发</t>
  </si>
  <si>
    <t>田来虎</t>
  </si>
  <si>
    <t>郝纪昌</t>
  </si>
  <si>
    <t>郭雪英</t>
  </si>
  <si>
    <t>陈宏秀</t>
  </si>
  <si>
    <t>刘宝祥</t>
  </si>
  <si>
    <t>师秋全</t>
  </si>
  <si>
    <t>宋正平</t>
  </si>
  <si>
    <t>李严生</t>
  </si>
  <si>
    <t>史忠堂</t>
  </si>
  <si>
    <t>申福元</t>
  </si>
  <si>
    <t>秦来成</t>
  </si>
  <si>
    <t>秦贵林</t>
  </si>
  <si>
    <t>赵仁锁</t>
  </si>
  <si>
    <r>
      <rPr>
        <sz val="8"/>
        <color theme="1"/>
        <rFont val="宋体"/>
        <charset val="134"/>
      </rPr>
      <t>王忠义</t>
    </r>
  </si>
  <si>
    <r>
      <rPr>
        <sz val="8"/>
        <color theme="1"/>
        <rFont val="宋体"/>
        <charset val="134"/>
      </rPr>
      <t>郭贵山</t>
    </r>
  </si>
  <si>
    <r>
      <rPr>
        <sz val="8"/>
        <color theme="1"/>
        <rFont val="宋体"/>
        <charset val="134"/>
      </rPr>
      <t>郝仁昌</t>
    </r>
  </si>
  <si>
    <r>
      <rPr>
        <sz val="8"/>
        <color theme="1"/>
        <rFont val="宋体"/>
        <charset val="134"/>
      </rPr>
      <t>吴秋生</t>
    </r>
  </si>
  <si>
    <r>
      <rPr>
        <sz val="8"/>
        <color theme="1"/>
        <rFont val="宋体"/>
        <charset val="134"/>
      </rPr>
      <t>王永祥</t>
    </r>
  </si>
  <si>
    <r>
      <rPr>
        <sz val="8"/>
        <color theme="1"/>
        <rFont val="宋体"/>
        <charset val="134"/>
      </rPr>
      <t>安文书</t>
    </r>
  </si>
  <si>
    <r>
      <rPr>
        <sz val="8"/>
        <color theme="1"/>
        <rFont val="宋体"/>
        <charset val="134"/>
      </rPr>
      <t>安喜凤</t>
    </r>
  </si>
  <si>
    <r>
      <rPr>
        <sz val="8"/>
        <color theme="1"/>
        <rFont val="宋体"/>
        <charset val="134"/>
      </rPr>
      <t>陈保平</t>
    </r>
  </si>
  <si>
    <r>
      <rPr>
        <sz val="8"/>
        <color theme="1"/>
        <rFont val="宋体"/>
        <charset val="134"/>
      </rPr>
      <t>王明春</t>
    </r>
  </si>
  <si>
    <r>
      <rPr>
        <sz val="8"/>
        <color theme="1"/>
        <rFont val="宋体"/>
        <charset val="134"/>
      </rPr>
      <t>李双成</t>
    </r>
  </si>
  <si>
    <r>
      <rPr>
        <sz val="8"/>
        <color theme="1"/>
        <rFont val="宋体"/>
        <charset val="134"/>
      </rPr>
      <t>陈福堂</t>
    </r>
  </si>
  <si>
    <r>
      <rPr>
        <sz val="8"/>
        <color theme="1"/>
        <rFont val="宋体"/>
        <charset val="134"/>
      </rPr>
      <t>刘雪风</t>
    </r>
  </si>
  <si>
    <r>
      <rPr>
        <sz val="8"/>
        <color theme="1"/>
        <rFont val="宋体"/>
        <charset val="134"/>
      </rPr>
      <t>陈晋生</t>
    </r>
  </si>
  <si>
    <r>
      <rPr>
        <sz val="8"/>
        <color theme="1"/>
        <rFont val="宋体"/>
        <charset val="134"/>
      </rPr>
      <t>宋长生</t>
    </r>
  </si>
  <si>
    <r>
      <rPr>
        <sz val="8"/>
        <color theme="1"/>
        <rFont val="宋体"/>
        <charset val="134"/>
      </rPr>
      <t>陈仁生</t>
    </r>
  </si>
  <si>
    <r>
      <rPr>
        <sz val="8"/>
        <color theme="1"/>
        <rFont val="宋体"/>
        <charset val="134"/>
      </rPr>
      <t>陈引香</t>
    </r>
  </si>
  <si>
    <r>
      <rPr>
        <sz val="8"/>
        <color theme="1"/>
        <rFont val="宋体"/>
        <charset val="134"/>
      </rPr>
      <t>陈建民</t>
    </r>
  </si>
  <si>
    <t>任春梅</t>
  </si>
  <si>
    <t>陈晚祥</t>
  </si>
  <si>
    <t>王章玉</t>
  </si>
  <si>
    <t>郭来虎</t>
  </si>
  <si>
    <t>史纪广</t>
  </si>
  <si>
    <t>宋建军</t>
  </si>
  <si>
    <t>宋留贵</t>
  </si>
  <si>
    <t>白凤山</t>
  </si>
  <si>
    <t>贾成喜</t>
  </si>
  <si>
    <t>白更山</t>
  </si>
  <si>
    <t>安红伟</t>
  </si>
  <si>
    <t>李保凤</t>
  </si>
  <si>
    <t>李喜风</t>
  </si>
  <si>
    <t>短期借款</t>
  </si>
  <si>
    <r>
      <rPr>
        <sz val="8"/>
        <color theme="1"/>
        <rFont val="宋体"/>
        <charset val="134"/>
      </rPr>
      <t>横水信用社</t>
    </r>
  </si>
  <si>
    <t>专项应付款</t>
  </si>
  <si>
    <t>工程队</t>
  </si>
  <si>
    <t>工程款</t>
  </si>
  <si>
    <t>小坪头村农户</t>
  </si>
  <si>
    <t>占地补偿</t>
  </si>
  <si>
    <t>赔偿款</t>
  </si>
  <si>
    <t>应急水源</t>
  </si>
  <si>
    <t>横水林区服务中心北湾村截止2023年6月底负债形成年度及成因
明细表</t>
  </si>
  <si>
    <r>
      <rPr>
        <sz val="9"/>
        <color rgb="FF000000"/>
        <rFont val="宋体"/>
        <charset val="134"/>
      </rPr>
      <t>预收</t>
    </r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年承包款（片林））</t>
    </r>
  </si>
  <si>
    <t>高嘉升</t>
  </si>
  <si>
    <t>其他兴办公益事业负债</t>
  </si>
  <si>
    <t>万春发</t>
  </si>
  <si>
    <t>安建明</t>
  </si>
  <si>
    <t>孙全林</t>
  </si>
  <si>
    <t>横水烟站</t>
  </si>
  <si>
    <t>县水利局</t>
  </si>
  <si>
    <t>兴修水电设施负债</t>
  </si>
  <si>
    <t>横水联校</t>
  </si>
  <si>
    <t>义务教育负债</t>
  </si>
  <si>
    <t>公社建设队</t>
  </si>
  <si>
    <t>王庄大队</t>
  </si>
  <si>
    <t>崖底油坊</t>
  </si>
  <si>
    <t>郭聚龙</t>
  </si>
  <si>
    <t>焦书旺</t>
  </si>
  <si>
    <t>赵建国</t>
  </si>
  <si>
    <t>师苗松</t>
  </si>
  <si>
    <t>张永旗</t>
  </si>
  <si>
    <t>任建勇</t>
  </si>
  <si>
    <t>师天喜</t>
  </si>
  <si>
    <t>郭聚山</t>
  </si>
  <si>
    <t>张永保</t>
  </si>
  <si>
    <t>张永红</t>
  </si>
  <si>
    <t>陈青林</t>
  </si>
  <si>
    <t>焦利岗</t>
  </si>
  <si>
    <t>陈二保</t>
  </si>
  <si>
    <t>王虎林</t>
  </si>
  <si>
    <t>刘福林</t>
  </si>
  <si>
    <t>路成河</t>
  </si>
  <si>
    <t>陈永红</t>
  </si>
  <si>
    <t>陈建林</t>
  </si>
  <si>
    <t>焦有枝</t>
  </si>
  <si>
    <t>张永亮</t>
  </si>
  <si>
    <t>李有全</t>
  </si>
  <si>
    <t>李文周</t>
  </si>
  <si>
    <t>宋建华</t>
  </si>
  <si>
    <t>陈建红</t>
  </si>
  <si>
    <t>郭增福</t>
  </si>
  <si>
    <t>韩贵林</t>
  </si>
  <si>
    <t>韩贵啟</t>
  </si>
  <si>
    <t>黄运保</t>
  </si>
  <si>
    <t>韩贵福</t>
  </si>
  <si>
    <t>常秋锁</t>
  </si>
  <si>
    <t>崔增学</t>
  </si>
  <si>
    <t>付运生</t>
  </si>
  <si>
    <t>郭刘玉</t>
  </si>
  <si>
    <t>李拴木</t>
  </si>
  <si>
    <t>赵书文</t>
  </si>
  <si>
    <t>郝章栓</t>
  </si>
  <si>
    <t>焦振旭</t>
  </si>
  <si>
    <t>焦振亮</t>
  </si>
  <si>
    <t>付纪成</t>
  </si>
  <si>
    <t>焦振国</t>
  </si>
  <si>
    <t>焦志岗</t>
  </si>
  <si>
    <t>焦振太</t>
  </si>
  <si>
    <t>冀林生</t>
  </si>
  <si>
    <t>师迎喜</t>
  </si>
  <si>
    <t>师福林</t>
  </si>
  <si>
    <t>张玉福</t>
  </si>
  <si>
    <t>冀海亮</t>
  </si>
  <si>
    <t>卢贵生</t>
  </si>
  <si>
    <t>北湾农户</t>
  </si>
  <si>
    <t>横水林区服务中心崖底村截止2023年6月底负债形成年度及成因
明细表</t>
  </si>
  <si>
    <t>田海龙</t>
  </si>
  <si>
    <t>牛瑞龙</t>
  </si>
  <si>
    <t>平红伟</t>
  </si>
  <si>
    <t>王跃文</t>
  </si>
  <si>
    <t>郭俊芳</t>
  </si>
  <si>
    <t>王贵昌</t>
  </si>
  <si>
    <t>李秋生</t>
  </si>
  <si>
    <t>卢文东</t>
  </si>
  <si>
    <t>牛仕春</t>
  </si>
  <si>
    <t>郝王山</t>
  </si>
  <si>
    <t>马仁昌</t>
  </si>
  <si>
    <t>秦软成</t>
  </si>
  <si>
    <t>陈全会</t>
  </si>
  <si>
    <t>王来全</t>
  </si>
  <si>
    <t>赵石全</t>
  </si>
  <si>
    <t>牛江红</t>
  </si>
  <si>
    <t>张云林</t>
  </si>
  <si>
    <t>秦贵富</t>
  </si>
  <si>
    <t>师海金</t>
  </si>
  <si>
    <t>秦贵生</t>
  </si>
  <si>
    <t>牛水保</t>
  </si>
  <si>
    <t>赵向红</t>
  </si>
  <si>
    <t>樊根保</t>
  </si>
  <si>
    <t>陈建华</t>
  </si>
  <si>
    <t>元喜福</t>
  </si>
  <si>
    <t>韩春保</t>
  </si>
  <si>
    <t>牛启明</t>
  </si>
  <si>
    <t>郝三福</t>
  </si>
  <si>
    <t>马金林</t>
  </si>
  <si>
    <t>李秋风</t>
  </si>
  <si>
    <t>赵保红</t>
  </si>
  <si>
    <t>元根福</t>
  </si>
  <si>
    <t>侯买生</t>
  </si>
  <si>
    <t>侯海生</t>
  </si>
  <si>
    <t>侯福林</t>
  </si>
  <si>
    <t>韩付英</t>
  </si>
  <si>
    <t>赵龙保</t>
  </si>
  <si>
    <t>杨满青</t>
  </si>
  <si>
    <t>牛江福</t>
  </si>
  <si>
    <t>牛河山</t>
  </si>
  <si>
    <t>宋增福</t>
  </si>
  <si>
    <t>牛福林</t>
  </si>
  <si>
    <t>李虎山</t>
  </si>
  <si>
    <t>郭红吉</t>
  </si>
  <si>
    <t>赵喜全</t>
  </si>
  <si>
    <t>景志明</t>
  </si>
  <si>
    <t>韩正英</t>
  </si>
  <si>
    <t>横水信用社</t>
  </si>
  <si>
    <t>应付工资</t>
  </si>
  <si>
    <r>
      <rPr>
        <sz val="8"/>
        <color theme="1"/>
        <rFont val="宋体"/>
        <charset val="134"/>
      </rPr>
      <t>张少伟</t>
    </r>
  </si>
  <si>
    <t>2015-2017</t>
  </si>
  <si>
    <t>横水林区服务中心麦王沟村截止2023年6月底负债形成年度及成因
明细表</t>
  </si>
  <si>
    <t>王永祥</t>
  </si>
  <si>
    <t>其它支出</t>
  </si>
  <si>
    <t>万广生</t>
  </si>
  <si>
    <t>焦海苗</t>
  </si>
  <si>
    <t>郭龙吉</t>
  </si>
  <si>
    <t>王福林</t>
  </si>
  <si>
    <t>王芳</t>
  </si>
  <si>
    <t>横水医院</t>
  </si>
  <si>
    <t>侯福保</t>
  </si>
  <si>
    <t>李保金</t>
  </si>
  <si>
    <t>郭文全</t>
  </si>
  <si>
    <t>刘学文</t>
  </si>
  <si>
    <t>曹春英</t>
  </si>
  <si>
    <t>秦保龙</t>
  </si>
  <si>
    <t>张学增</t>
  </si>
  <si>
    <t>李来元</t>
  </si>
  <si>
    <t>李合金</t>
  </si>
  <si>
    <t>刘文生</t>
  </si>
  <si>
    <t>李章法</t>
  </si>
  <si>
    <t>李长生</t>
  </si>
  <si>
    <t>赵三昌</t>
  </si>
  <si>
    <t>张益增</t>
  </si>
  <si>
    <t>陈保山</t>
  </si>
  <si>
    <t>张学艺</t>
  </si>
  <si>
    <t>谭福林</t>
  </si>
  <si>
    <t>北寨村截止2023年6月底负债形成年度及成因
明细表</t>
  </si>
  <si>
    <t>安建伟</t>
  </si>
  <si>
    <r>
      <rPr>
        <sz val="12"/>
        <color rgb="FF000000"/>
        <rFont val="仿宋"/>
        <charset val="134"/>
      </rPr>
      <t>兴修水电设施负</t>
    </r>
    <r>
      <rPr>
        <sz val="12"/>
        <color rgb="FF000000"/>
        <rFont val="仿宋"/>
        <charset val="134"/>
      </rPr>
      <t>债</t>
    </r>
  </si>
  <si>
    <t>村民工款</t>
  </si>
  <si>
    <t xml:space="preserve"> 牛育斌</t>
  </si>
  <si>
    <t xml:space="preserve"> 安金玲</t>
  </si>
  <si>
    <t xml:space="preserve"> 樊耀云</t>
  </si>
  <si>
    <t>陈喜全</t>
  </si>
  <si>
    <t>段小心</t>
  </si>
  <si>
    <t>安金娥</t>
  </si>
  <si>
    <t>安雪朋</t>
  </si>
  <si>
    <t>任福娥</t>
  </si>
  <si>
    <t>牛进保</t>
  </si>
  <si>
    <t>陈啟红</t>
  </si>
  <si>
    <t>陈春兰</t>
  </si>
  <si>
    <t>樊雪堂</t>
  </si>
  <si>
    <t>张志明</t>
  </si>
  <si>
    <t>牛育斌</t>
  </si>
  <si>
    <t>焦志芳</t>
  </si>
  <si>
    <t>陈啟守</t>
  </si>
  <si>
    <t>杨树山</t>
  </si>
  <si>
    <t>吴保堂</t>
  </si>
  <si>
    <t>李忠堂</t>
  </si>
  <si>
    <t>安玉兴</t>
  </si>
  <si>
    <t>陈全保</t>
  </si>
  <si>
    <t>牛育青</t>
  </si>
  <si>
    <t>牛引弟</t>
  </si>
  <si>
    <t>杨长青</t>
  </si>
  <si>
    <t>董海胜</t>
  </si>
  <si>
    <t>王弘昌</t>
  </si>
  <si>
    <t>2024 年承包款</t>
  </si>
  <si>
    <t>2023年承包款</t>
  </si>
  <si>
    <t>临汾市令梓装潢有限公司</t>
  </si>
  <si>
    <t>应急水源占地补偿</t>
  </si>
  <si>
    <t>槐圪塔村截止2023年6月底负债形成年度及成因
明细表</t>
  </si>
  <si>
    <t>预收承包款</t>
  </si>
  <si>
    <t>郭海林</t>
  </si>
  <si>
    <t>殷志龙</t>
  </si>
  <si>
    <t>焦志云</t>
  </si>
  <si>
    <t>路怀保（铁货门市部）</t>
  </si>
  <si>
    <t>王憨则</t>
  </si>
  <si>
    <t>王贵林</t>
  </si>
  <si>
    <t>田玉青</t>
  </si>
  <si>
    <t>王斗明</t>
  </si>
  <si>
    <t>郭福江</t>
  </si>
  <si>
    <t>吕秀学</t>
  </si>
  <si>
    <t>宋进平</t>
  </si>
  <si>
    <t>田司明</t>
  </si>
  <si>
    <t>刘福元</t>
  </si>
  <si>
    <t>安春富</t>
  </si>
  <si>
    <t>任志青</t>
  </si>
  <si>
    <t>任运保</t>
  </si>
  <si>
    <t>宋海芳</t>
  </si>
  <si>
    <t>长期借款及应付款</t>
  </si>
  <si>
    <t>宋林平</t>
  </si>
  <si>
    <t>岭底村截止2023年6月底负债形成年度及成因
明细表</t>
  </si>
  <si>
    <t>韩丽飞</t>
  </si>
  <si>
    <t>安红亮</t>
  </si>
  <si>
    <t>杜文艺</t>
  </si>
  <si>
    <t>安建光</t>
  </si>
  <si>
    <t>李启才</t>
  </si>
  <si>
    <t>孙玉龙</t>
  </si>
  <si>
    <t>王丙午</t>
  </si>
  <si>
    <t>杜全孝</t>
  </si>
  <si>
    <t xml:space="preserve"> 刘巨才</t>
  </si>
  <si>
    <t xml:space="preserve"> 程春成</t>
  </si>
  <si>
    <t xml:space="preserve"> 程锁成</t>
  </si>
  <si>
    <t xml:space="preserve"> 岳刘锁</t>
  </si>
  <si>
    <t xml:space="preserve"> 李书建</t>
  </si>
  <si>
    <t xml:space="preserve"> 路东成</t>
  </si>
  <si>
    <t xml:space="preserve"> 陈长付</t>
  </si>
  <si>
    <t xml:space="preserve"> 刘巨粮</t>
  </si>
  <si>
    <t xml:space="preserve"> 安东星</t>
  </si>
  <si>
    <t xml:space="preserve"> 冯庆红</t>
  </si>
  <si>
    <t xml:space="preserve"> 宋海山</t>
  </si>
  <si>
    <t xml:space="preserve"> 董柳全</t>
  </si>
  <si>
    <t xml:space="preserve"> 安明芳</t>
  </si>
  <si>
    <t xml:space="preserve"> 宋有根</t>
  </si>
  <si>
    <t xml:space="preserve"> 樊改梅</t>
  </si>
  <si>
    <t xml:space="preserve"> 赵忠保</t>
  </si>
  <si>
    <t xml:space="preserve"> 张保全</t>
  </si>
  <si>
    <t xml:space="preserve"> 安怀东</t>
  </si>
  <si>
    <t xml:space="preserve"> 史忠付</t>
  </si>
  <si>
    <t xml:space="preserve"> 郝建堂</t>
  </si>
  <si>
    <t xml:space="preserve"> 候江山</t>
  </si>
  <si>
    <t xml:space="preserve"> 安海枝</t>
  </si>
  <si>
    <t xml:space="preserve"> 牛素芳</t>
  </si>
  <si>
    <t xml:space="preserve"> 牛文元</t>
  </si>
  <si>
    <t xml:space="preserve"> 柴水旺</t>
  </si>
  <si>
    <t>长子银行</t>
  </si>
  <si>
    <r>
      <rPr>
        <u/>
        <sz val="18"/>
        <color theme="1"/>
        <rFont val="宋体"/>
        <charset val="134"/>
        <scheme val="minor"/>
      </rPr>
      <t xml:space="preserve"> 横水 </t>
    </r>
    <r>
      <rPr>
        <sz val="18"/>
        <color theme="1"/>
        <rFont val="宋体"/>
        <charset val="134"/>
        <scheme val="minor"/>
      </rPr>
      <t>村截止2023年6月底负债形成年度及成因
明细表</t>
    </r>
  </si>
  <si>
    <t>王丽</t>
  </si>
  <si>
    <r>
      <rPr>
        <sz val="12"/>
        <color theme="1"/>
        <rFont val="仿宋"/>
        <charset val="134"/>
      </rPr>
      <t>山西凝腾建筑有</t>
    </r>
    <r>
      <rPr>
        <sz val="8"/>
        <color theme="1"/>
        <rFont val="宋体"/>
        <charset val="134"/>
      </rPr>
      <t>限公司</t>
    </r>
  </si>
  <si>
    <r>
      <rPr>
        <sz val="12"/>
        <color theme="1"/>
        <rFont val="仿宋"/>
        <charset val="134"/>
      </rPr>
      <t>山西新居商贸有</t>
    </r>
    <r>
      <rPr>
        <sz val="8"/>
        <color theme="1"/>
        <rFont val="宋体"/>
        <charset val="134"/>
      </rPr>
      <t>限公司</t>
    </r>
  </si>
  <si>
    <t>2026年承包款</t>
  </si>
  <si>
    <t>2025年承包款</t>
  </si>
  <si>
    <t>2024年承包款</t>
  </si>
  <si>
    <t>刘瑞芳</t>
  </si>
  <si>
    <t>王龙青</t>
  </si>
  <si>
    <r>
      <rPr>
        <sz val="12"/>
        <color theme="1"/>
        <rFont val="仿宋"/>
        <charset val="134"/>
      </rPr>
      <t>万广生（</t>
    </r>
    <r>
      <rPr>
        <sz val="8"/>
        <color theme="1"/>
        <rFont val="宋体"/>
        <charset val="134"/>
      </rPr>
      <t>土地确权务工代表）</t>
    </r>
  </si>
  <si>
    <t>张有全</t>
  </si>
  <si>
    <t>陈青山</t>
  </si>
  <si>
    <r>
      <rPr>
        <sz val="12"/>
        <color theme="1"/>
        <rFont val="仿宋"/>
        <charset val="134"/>
      </rPr>
      <t>陈文斌（</t>
    </r>
    <r>
      <rPr>
        <sz val="8"/>
        <color theme="1"/>
        <rFont val="宋体"/>
        <charset val="134"/>
      </rPr>
      <t>组长代表）</t>
    </r>
  </si>
  <si>
    <r>
      <rPr>
        <sz val="12"/>
        <color theme="1"/>
        <rFont val="仿宋"/>
        <charset val="134"/>
      </rPr>
      <t>李静波（</t>
    </r>
    <r>
      <rPr>
        <sz val="8"/>
        <color theme="1"/>
        <rFont val="宋体"/>
        <charset val="134"/>
      </rPr>
      <t>救火务工代表）</t>
    </r>
  </si>
  <si>
    <t>陈宇</t>
  </si>
  <si>
    <t>杨保林</t>
  </si>
  <si>
    <t>赵双红</t>
  </si>
  <si>
    <t>王耀文</t>
  </si>
  <si>
    <t>路海亮</t>
  </si>
  <si>
    <t>李旭东</t>
  </si>
  <si>
    <t>王建义</t>
  </si>
  <si>
    <t>杨保林（工款）</t>
  </si>
  <si>
    <r>
      <rPr>
        <sz val="12"/>
        <color theme="1"/>
        <rFont val="仿宋"/>
        <charset val="134"/>
      </rPr>
      <t>王建义（</t>
    </r>
    <r>
      <rPr>
        <sz val="8"/>
        <color theme="1"/>
        <rFont val="宋体"/>
        <charset val="134"/>
      </rPr>
      <t>新农建用人代表）</t>
    </r>
  </si>
  <si>
    <t>横水邮政全林</t>
  </si>
  <si>
    <t>横水卫生院</t>
  </si>
  <si>
    <t>杨贵成</t>
  </si>
  <si>
    <t>郭永林</t>
  </si>
  <si>
    <t>王银福</t>
  </si>
  <si>
    <t>王进福</t>
  </si>
  <si>
    <t>韩何江</t>
  </si>
  <si>
    <t>李沉香</t>
  </si>
  <si>
    <t>朱松贵</t>
  </si>
  <si>
    <t>韩玉祥</t>
  </si>
  <si>
    <t>杨贵林</t>
  </si>
  <si>
    <t>李明山</t>
  </si>
  <si>
    <t>郭桃玉</t>
  </si>
  <si>
    <t>王太山</t>
  </si>
  <si>
    <t>安拴虎</t>
  </si>
  <si>
    <t>安建林</t>
  </si>
  <si>
    <t>朱春成</t>
  </si>
  <si>
    <t>张根堂</t>
  </si>
  <si>
    <t>陈福保</t>
  </si>
  <si>
    <t>张文山</t>
  </si>
  <si>
    <t>张云山</t>
  </si>
  <si>
    <t>曹建平</t>
  </si>
  <si>
    <t>安水旺</t>
  </si>
  <si>
    <t>王银昌</t>
  </si>
  <si>
    <t>王建昌</t>
  </si>
  <si>
    <t>李永林</t>
  </si>
  <si>
    <t>李向元</t>
  </si>
  <si>
    <t>张黑妞</t>
  </si>
  <si>
    <t>韩六生</t>
  </si>
  <si>
    <t>韩冬生</t>
  </si>
  <si>
    <t>王玉保</t>
  </si>
  <si>
    <t>李贵法</t>
  </si>
  <si>
    <t>曹建军</t>
  </si>
  <si>
    <t>孙茂林</t>
  </si>
  <si>
    <t>王建斌</t>
  </si>
  <si>
    <t>王纪红</t>
  </si>
  <si>
    <t>李麦先</t>
  </si>
  <si>
    <t>牛先荣</t>
  </si>
  <si>
    <t>郭金吉</t>
  </si>
  <si>
    <t>殷志宏</t>
  </si>
  <si>
    <t>杨喜林</t>
  </si>
  <si>
    <t>王飞</t>
  </si>
  <si>
    <t>王先福</t>
  </si>
  <si>
    <t>郭江花</t>
  </si>
  <si>
    <t>原先花</t>
  </si>
  <si>
    <t>王纪英</t>
  </si>
  <si>
    <t>郭广亮</t>
  </si>
  <si>
    <t>张建胜</t>
  </si>
  <si>
    <t>李长林</t>
  </si>
  <si>
    <t>李腊梅</t>
  </si>
  <si>
    <t>陈林生</t>
  </si>
  <si>
    <t>郭建军</t>
  </si>
  <si>
    <t>陈文斌</t>
  </si>
  <si>
    <t>陈正啟</t>
  </si>
  <si>
    <t>刘志宏</t>
  </si>
  <si>
    <t>李巧莲</t>
  </si>
  <si>
    <t>焦旭岗</t>
  </si>
  <si>
    <t>陈怀玉（庙）</t>
  </si>
  <si>
    <t>陈海枝</t>
  </si>
  <si>
    <t>陈真</t>
  </si>
  <si>
    <t>张玲军</t>
  </si>
  <si>
    <t>陈文芳</t>
  </si>
  <si>
    <t>陈晋</t>
  </si>
  <si>
    <t>官文才</t>
  </si>
  <si>
    <t>李兰芳</t>
  </si>
  <si>
    <t>陈志岗</t>
  </si>
  <si>
    <t>焦纪贤</t>
  </si>
  <si>
    <t>陈啟龙</t>
  </si>
  <si>
    <t>焦书堂</t>
  </si>
  <si>
    <t>杨改芝</t>
  </si>
  <si>
    <t>焦环祥</t>
  </si>
  <si>
    <t>焦建岗</t>
  </si>
  <si>
    <t>李有才</t>
  </si>
  <si>
    <t>安晚喜</t>
  </si>
  <si>
    <t>焦换岗</t>
  </si>
  <si>
    <t>长期应付款</t>
  </si>
  <si>
    <t>兴修水电负债</t>
  </si>
  <si>
    <t>横水村临时占地农户</t>
  </si>
  <si>
    <t>其他负债</t>
  </si>
  <si>
    <r>
      <rPr>
        <u/>
        <sz val="18"/>
        <color theme="1"/>
        <rFont val="宋体"/>
        <charset val="134"/>
        <scheme val="minor"/>
      </rPr>
      <t xml:space="preserve">北沟 </t>
    </r>
    <r>
      <rPr>
        <sz val="18"/>
        <color theme="1"/>
        <rFont val="宋体"/>
        <charset val="134"/>
        <scheme val="minor"/>
      </rPr>
      <t>村截止2023年6月底负债形成年度及成因
明细表</t>
    </r>
  </si>
  <si>
    <t>预收2026年承包款</t>
  </si>
  <si>
    <t>预收2025年承包款</t>
  </si>
  <si>
    <t>预收2024承包款</t>
  </si>
  <si>
    <t>刘拴保</t>
  </si>
  <si>
    <t>宋海增</t>
  </si>
  <si>
    <t>槐疙塔</t>
  </si>
  <si>
    <t>路怀保</t>
  </si>
  <si>
    <t>万保全</t>
  </si>
  <si>
    <t>郭海兵</t>
  </si>
  <si>
    <t>万进保</t>
  </si>
  <si>
    <t>万忠保</t>
  </si>
  <si>
    <t>郭计根</t>
  </si>
  <si>
    <t>宋福增</t>
  </si>
  <si>
    <t>杨启增</t>
  </si>
  <si>
    <t>管建红</t>
  </si>
  <si>
    <t>鲍建堂</t>
  </si>
  <si>
    <r>
      <rPr>
        <u/>
        <sz val="18"/>
        <color theme="1"/>
        <rFont val="宋体"/>
        <charset val="134"/>
        <scheme val="minor"/>
      </rPr>
      <t xml:space="preserve"> 南沟 </t>
    </r>
    <r>
      <rPr>
        <sz val="18"/>
        <color theme="1"/>
        <rFont val="宋体"/>
        <charset val="134"/>
        <scheme val="minor"/>
      </rPr>
      <t>村截止2023年6月底负债形成年度及成因
明细表</t>
    </r>
  </si>
  <si>
    <t>预收2024年承包款</t>
  </si>
  <si>
    <t>预收2023年承包款</t>
  </si>
  <si>
    <t>韩忠贵</t>
  </si>
  <si>
    <t>付海金</t>
  </si>
  <si>
    <t>张红生</t>
  </si>
  <si>
    <t>王耀军</t>
  </si>
  <si>
    <t>曹长根</t>
  </si>
  <si>
    <t>陈晋生</t>
  </si>
  <si>
    <t>万里</t>
  </si>
  <si>
    <t>韩红喜</t>
  </si>
  <si>
    <t>康永红</t>
  </si>
  <si>
    <t>赵忠林</t>
  </si>
  <si>
    <t>李彪</t>
  </si>
  <si>
    <t>陈海兰</t>
  </si>
  <si>
    <t>朱双成</t>
  </si>
  <si>
    <t>陈志红</t>
  </si>
  <si>
    <t>横水乡政府</t>
  </si>
  <si>
    <t>范有库</t>
  </si>
  <si>
    <t>许玉林</t>
  </si>
  <si>
    <t>赵重阳</t>
  </si>
  <si>
    <t>郭明保</t>
  </si>
  <si>
    <t>郝旭保</t>
  </si>
  <si>
    <t>范有昌</t>
  </si>
  <si>
    <t>范银虎</t>
  </si>
  <si>
    <t>牛福山</t>
  </si>
  <si>
    <t>常存栓</t>
  </si>
  <si>
    <t>牛何保</t>
  </si>
  <si>
    <t>原春红</t>
  </si>
  <si>
    <t>张要成</t>
  </si>
  <si>
    <t>郭军保</t>
  </si>
  <si>
    <t>王建军</t>
  </si>
  <si>
    <t>刘拴成</t>
  </si>
  <si>
    <t>常红虎</t>
  </si>
  <si>
    <t>岳法山</t>
  </si>
  <si>
    <t>王进保</t>
  </si>
  <si>
    <t>常马栓</t>
  </si>
  <si>
    <t>郝小连</t>
  </si>
  <si>
    <t>郭建保</t>
  </si>
  <si>
    <t>许旭伟</t>
  </si>
  <si>
    <t>岳旭生</t>
  </si>
  <si>
    <t>牛群保</t>
  </si>
  <si>
    <t>岳建军</t>
  </si>
  <si>
    <t>常栓福</t>
  </si>
  <si>
    <t>赵满昌</t>
  </si>
  <si>
    <t>郝双保</t>
  </si>
  <si>
    <t>陈怀玉</t>
  </si>
  <si>
    <t>原营邦</t>
  </si>
  <si>
    <t>牛元保</t>
  </si>
  <si>
    <t>郝腊保</t>
  </si>
  <si>
    <t>岳金和</t>
  </si>
  <si>
    <r>
      <rPr>
        <u/>
        <sz val="18"/>
        <color theme="1"/>
        <rFont val="宋体"/>
        <charset val="134"/>
        <scheme val="minor"/>
      </rPr>
      <t xml:space="preserve"> 下王沟 </t>
    </r>
    <r>
      <rPr>
        <sz val="18"/>
        <color theme="1"/>
        <rFont val="宋体"/>
        <charset val="134"/>
        <scheme val="minor"/>
      </rPr>
      <t>村截止2023年6月底负债形成年度及成因
明细表</t>
    </r>
  </si>
  <si>
    <t>曹拴根（代销站）</t>
  </si>
  <si>
    <t>曹拴根</t>
  </si>
  <si>
    <t>王天锁</t>
  </si>
  <si>
    <t>郭发贵</t>
  </si>
  <si>
    <t>姜福金</t>
  </si>
  <si>
    <t>郭贵锁</t>
  </si>
  <si>
    <t>李银根</t>
  </si>
  <si>
    <t>郭新锁</t>
  </si>
  <si>
    <t>王银明</t>
  </si>
  <si>
    <r>
      <rPr>
        <sz val="12"/>
        <color theme="1"/>
        <rFont val="仿宋"/>
        <charset val="134"/>
      </rPr>
      <t>李虎林（</t>
    </r>
    <r>
      <rPr>
        <sz val="8"/>
        <color theme="1"/>
        <rFont val="宋体"/>
        <charset val="134"/>
      </rPr>
      <t>超生子女费）</t>
    </r>
  </si>
  <si>
    <t>郭红只</t>
  </si>
  <si>
    <t>汪成妞</t>
  </si>
  <si>
    <t>李虎林</t>
  </si>
  <si>
    <t>崔林生</t>
  </si>
  <si>
    <t>牛龙山</t>
  </si>
  <si>
    <t>产业扶贫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</si>
</sst>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yyyy/mm/dd;@"/>
  </numFmts>
  <fonts count="51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仿宋"/>
      <charset val="134"/>
    </font>
    <font>
      <sz val="8"/>
      <name val="Times New Roman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</font>
    <font>
      <sz val="8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8"/>
      <color theme="1"/>
      <name val="Calibri"/>
      <charset val="134"/>
    </font>
    <font>
      <sz val="10"/>
      <color theme="1"/>
      <name val="宋体"/>
      <charset val="134"/>
    </font>
    <font>
      <sz val="9"/>
      <name val="PMingLiU"/>
      <charset val="134"/>
    </font>
    <font>
      <sz val="8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Times New Roman"/>
      <charset val="134"/>
    </font>
    <font>
      <sz val="8"/>
      <name val="PMingLiU"/>
      <charset val="134"/>
    </font>
    <font>
      <sz val="9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7" borderId="16" applyNumberFormat="0" applyAlignment="0" applyProtection="0">
      <alignment vertical="center"/>
    </xf>
    <xf numFmtId="0" fontId="42" fillId="17" borderId="12" applyNumberFormat="0" applyAlignment="0" applyProtection="0">
      <alignment vertical="center"/>
    </xf>
    <xf numFmtId="0" fontId="43" fillId="18" borderId="17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3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14" fontId="5" fillId="0" borderId="5" xfId="0" applyNumberFormat="1" applyFont="1" applyBorder="1" applyAlignment="1">
      <alignment horizontal="center" vertical="top" wrapText="1"/>
    </xf>
    <xf numFmtId="14" fontId="5" fillId="0" borderId="6" xfId="0" applyNumberFormat="1" applyFont="1" applyBorder="1" applyAlignment="1">
      <alignment horizontal="center" vertical="top" wrapText="1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14" fontId="11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 shrinkToFit="1"/>
    </xf>
    <xf numFmtId="14" fontId="17" fillId="0" borderId="0" xfId="0" applyNumberFormat="1" applyFont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31" fontId="21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2" fontId="14" fillId="0" borderId="1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workbookViewId="0">
      <pane ySplit="4" topLeftCell="A5" activePane="bottomLeft" state="frozen"/>
      <selection/>
      <selection pane="bottomLeft" activeCell="K10" sqref="K10"/>
    </sheetView>
  </sheetViews>
  <sheetFormatPr defaultColWidth="9" defaultRowHeight="13.5"/>
  <cols>
    <col min="1" max="1" width="5.30833333333333" customWidth="1"/>
    <col min="2" max="2" width="9.68333333333333" style="9" customWidth="1"/>
    <col min="3" max="3" width="14.3333333333333" style="61" customWidth="1"/>
    <col min="4" max="4" width="14.5583333333333" style="62" customWidth="1"/>
    <col min="5" max="5" width="7.80833333333333" style="9" customWidth="1"/>
    <col min="6" max="6" width="10.6333333333333" style="9" customWidth="1"/>
    <col min="7" max="7" width="11" style="9" customWidth="1"/>
    <col min="8" max="8" width="7.80833333333333" style="9" customWidth="1"/>
    <col min="9" max="9" width="9.525" style="9" customWidth="1"/>
    <col min="10" max="11" width="13.4416666666667" style="9" customWidth="1"/>
    <col min="12" max="12" width="12.775" style="9" customWidth="1"/>
    <col min="13" max="13" width="9.84166666666667" style="9" customWidth="1"/>
    <col min="14" max="14" width="12.3833333333333" style="9" customWidth="1"/>
    <col min="15" max="15" width="12.3416666666667" style="9" customWidth="1"/>
  </cols>
  <sheetData>
    <row r="1" ht="62" customHeight="1" spans="1:15">
      <c r="A1" s="63" t="s">
        <v>0</v>
      </c>
      <c r="B1" s="63"/>
      <c r="C1" s="64"/>
      <c r="D1" s="6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="57" customFormat="1" ht="20" customHeight="1" spans="2:14">
      <c r="B2" s="66"/>
      <c r="C2" s="67"/>
      <c r="D2" s="67"/>
      <c r="E2" s="66"/>
      <c r="F2" s="66"/>
      <c r="G2" s="68">
        <v>45126</v>
      </c>
      <c r="H2" s="66"/>
      <c r="I2" s="66"/>
      <c r="J2" s="95"/>
      <c r="K2" s="95"/>
      <c r="L2" s="95"/>
      <c r="M2" s="66" t="s">
        <v>1</v>
      </c>
      <c r="N2" s="66"/>
    </row>
    <row r="3" s="58" customFormat="1" ht="24" customHeight="1" spans="1:15">
      <c r="A3" s="69" t="s">
        <v>2</v>
      </c>
      <c r="B3" s="70" t="s">
        <v>3</v>
      </c>
      <c r="C3" s="71" t="s">
        <v>4</v>
      </c>
      <c r="D3" s="72" t="s">
        <v>5</v>
      </c>
      <c r="E3" s="73"/>
      <c r="F3" s="73"/>
      <c r="G3" s="73"/>
      <c r="H3" s="73"/>
      <c r="I3" s="73"/>
      <c r="J3" s="73" t="s">
        <v>6</v>
      </c>
      <c r="K3" s="73"/>
      <c r="L3" s="73"/>
      <c r="M3" s="73"/>
      <c r="N3" s="73"/>
      <c r="O3" s="73"/>
    </row>
    <row r="4" s="58" customFormat="1" ht="31" customHeight="1" spans="1:15">
      <c r="A4" s="69"/>
      <c r="B4" s="70"/>
      <c r="C4" s="74"/>
      <c r="D4" s="72" t="s">
        <v>7</v>
      </c>
      <c r="E4" s="73" t="s">
        <v>8</v>
      </c>
      <c r="F4" s="73" t="s">
        <v>9</v>
      </c>
      <c r="G4" s="73" t="s">
        <v>10</v>
      </c>
      <c r="H4" s="73" t="s">
        <v>11</v>
      </c>
      <c r="I4" s="73" t="s">
        <v>12</v>
      </c>
      <c r="J4" s="73" t="s">
        <v>13</v>
      </c>
      <c r="K4" s="73"/>
      <c r="L4" s="73" t="s">
        <v>14</v>
      </c>
      <c r="M4" s="73" t="s">
        <v>15</v>
      </c>
      <c r="N4" s="73" t="s">
        <v>16</v>
      </c>
      <c r="O4" s="73" t="s">
        <v>17</v>
      </c>
    </row>
    <row r="5" s="59" customFormat="1" ht="22" customHeight="1" spans="1:15">
      <c r="A5" s="3">
        <v>1</v>
      </c>
      <c r="B5" s="75" t="s">
        <v>18</v>
      </c>
      <c r="C5" s="76">
        <f>D5+J5</f>
        <v>136649.58</v>
      </c>
      <c r="D5" s="77">
        <f>E5+F5+G5+H5+I5</f>
        <v>123519.58</v>
      </c>
      <c r="E5" s="3"/>
      <c r="F5" s="3">
        <v>87516.44</v>
      </c>
      <c r="G5" s="3">
        <v>36003.14</v>
      </c>
      <c r="H5" s="3"/>
      <c r="I5" s="3"/>
      <c r="J5" s="3">
        <v>13130</v>
      </c>
      <c r="K5" s="3"/>
      <c r="L5" s="96">
        <v>13130</v>
      </c>
      <c r="M5" s="3"/>
      <c r="N5" s="3"/>
      <c r="O5" s="3"/>
    </row>
    <row r="6" s="59" customFormat="1" ht="22" customHeight="1" spans="1:15">
      <c r="A6" s="3">
        <v>2</v>
      </c>
      <c r="B6" s="78" t="s">
        <v>19</v>
      </c>
      <c r="C6" s="76">
        <f>D6+J6</f>
        <v>33332</v>
      </c>
      <c r="D6" s="77">
        <f>E6+F6+G6+H6+I6</f>
        <v>33332</v>
      </c>
      <c r="E6" s="3"/>
      <c r="F6" s="3">
        <v>2800</v>
      </c>
      <c r="G6" s="3">
        <v>30532</v>
      </c>
      <c r="H6" s="3"/>
      <c r="I6" s="3"/>
      <c r="J6" s="3"/>
      <c r="K6" s="3"/>
      <c r="L6" s="3"/>
      <c r="M6" s="3"/>
      <c r="N6" s="3"/>
      <c r="O6" s="3"/>
    </row>
    <row r="7" s="59" customFormat="1" ht="22" customHeight="1" spans="1:15">
      <c r="A7" s="3">
        <v>3</v>
      </c>
      <c r="B7" s="75" t="s">
        <v>20</v>
      </c>
      <c r="C7" s="76">
        <v>1246544.14</v>
      </c>
      <c r="D7" s="77">
        <v>303290.94</v>
      </c>
      <c r="E7" s="3">
        <v>79885</v>
      </c>
      <c r="F7" s="3">
        <v>52215.81</v>
      </c>
      <c r="G7" s="3">
        <v>171190.13</v>
      </c>
      <c r="H7" s="3"/>
      <c r="I7" s="3"/>
      <c r="J7" s="3">
        <v>943253.2</v>
      </c>
      <c r="K7" s="3"/>
      <c r="L7" s="3">
        <v>17300</v>
      </c>
      <c r="M7" s="3"/>
      <c r="N7" s="3">
        <v>925953.2</v>
      </c>
      <c r="O7" s="3"/>
    </row>
    <row r="8" s="59" customFormat="1" ht="22" customHeight="1" spans="1:15">
      <c r="A8" s="3">
        <v>4</v>
      </c>
      <c r="B8" s="78" t="s">
        <v>21</v>
      </c>
      <c r="C8" s="79">
        <v>187679.44</v>
      </c>
      <c r="D8" s="80">
        <v>175986.67</v>
      </c>
      <c r="E8" s="21"/>
      <c r="F8" s="21">
        <v>86780.49</v>
      </c>
      <c r="G8" s="21">
        <v>89206.18</v>
      </c>
      <c r="H8" s="21"/>
      <c r="I8" s="21"/>
      <c r="J8" s="21">
        <v>11692.77</v>
      </c>
      <c r="K8" s="3"/>
      <c r="L8" s="3">
        <v>8081.77</v>
      </c>
      <c r="M8" s="3"/>
      <c r="N8" s="3">
        <v>3611</v>
      </c>
      <c r="O8" s="3"/>
    </row>
    <row r="9" s="59" customFormat="1" ht="22" customHeight="1" spans="1:15">
      <c r="A9" s="3">
        <v>5</v>
      </c>
      <c r="B9" s="81" t="s">
        <v>22</v>
      </c>
      <c r="C9" s="76">
        <v>196871.35</v>
      </c>
      <c r="D9" s="77">
        <v>183491.35</v>
      </c>
      <c r="E9" s="3"/>
      <c r="F9" s="3">
        <v>91868.77</v>
      </c>
      <c r="G9" s="3">
        <v>87422.58</v>
      </c>
      <c r="H9" s="3">
        <v>4200</v>
      </c>
      <c r="I9" s="3"/>
      <c r="J9" s="3">
        <v>13380</v>
      </c>
      <c r="K9" s="3"/>
      <c r="L9" s="3">
        <v>13380</v>
      </c>
      <c r="M9" s="3"/>
      <c r="N9" s="3"/>
      <c r="O9" s="3"/>
    </row>
    <row r="10" s="59" customFormat="1" ht="22" customHeight="1" spans="1:15">
      <c r="A10" s="3">
        <v>6</v>
      </c>
      <c r="B10" s="81" t="s">
        <v>23</v>
      </c>
      <c r="C10" s="76">
        <v>183772.44</v>
      </c>
      <c r="D10" s="77">
        <v>183772.44</v>
      </c>
      <c r="E10" s="3"/>
      <c r="F10" s="3">
        <v>75543.68</v>
      </c>
      <c r="G10" s="3">
        <v>108228.76</v>
      </c>
      <c r="H10" s="3"/>
      <c r="I10" s="3"/>
      <c r="J10" s="3"/>
      <c r="K10" s="3"/>
      <c r="L10" s="3"/>
      <c r="M10" s="3"/>
      <c r="N10" s="3"/>
      <c r="O10" s="3"/>
    </row>
    <row r="11" s="59" customFormat="1" ht="22" customHeight="1" spans="1:15">
      <c r="A11" s="3">
        <v>7</v>
      </c>
      <c r="B11" s="75" t="s">
        <v>24</v>
      </c>
      <c r="C11" s="82">
        <v>354570.37</v>
      </c>
      <c r="D11" s="83">
        <v>114570.37</v>
      </c>
      <c r="E11" s="21"/>
      <c r="F11" s="21">
        <v>56905.92</v>
      </c>
      <c r="G11" s="21">
        <v>57664.45</v>
      </c>
      <c r="H11" s="21"/>
      <c r="I11" s="21"/>
      <c r="J11" s="21">
        <v>240000</v>
      </c>
      <c r="K11" s="21"/>
      <c r="L11" s="21"/>
      <c r="M11" s="21"/>
      <c r="N11" s="21">
        <v>240000</v>
      </c>
      <c r="O11" s="21"/>
    </row>
    <row r="12" s="59" customFormat="1" ht="22" customHeight="1" spans="1:15">
      <c r="A12" s="3">
        <v>8</v>
      </c>
      <c r="B12" s="21" t="s">
        <v>25</v>
      </c>
      <c r="C12" s="82">
        <v>299561.43</v>
      </c>
      <c r="D12" s="83">
        <v>140167.41</v>
      </c>
      <c r="E12" s="21"/>
      <c r="F12" s="21">
        <v>39706.39</v>
      </c>
      <c r="G12" s="21">
        <v>100461.02</v>
      </c>
      <c r="H12" s="21"/>
      <c r="I12" s="21"/>
      <c r="J12" s="21">
        <v>159394.02</v>
      </c>
      <c r="K12" s="21"/>
      <c r="L12" s="21">
        <v>145120.02</v>
      </c>
      <c r="M12" s="21"/>
      <c r="N12" s="21">
        <v>14274</v>
      </c>
      <c r="O12" s="21"/>
    </row>
    <row r="13" s="59" customFormat="1" ht="22" customHeight="1" spans="1:15">
      <c r="A13" s="3">
        <v>9</v>
      </c>
      <c r="B13" s="81" t="s">
        <v>26</v>
      </c>
      <c r="C13" s="82">
        <v>370506.08</v>
      </c>
      <c r="D13" s="83">
        <v>98932.62</v>
      </c>
      <c r="E13" s="21"/>
      <c r="F13" s="21">
        <v>83553.06</v>
      </c>
      <c r="G13" s="21">
        <v>15379.56</v>
      </c>
      <c r="H13" s="21"/>
      <c r="I13" s="21"/>
      <c r="J13" s="21">
        <v>271573.46</v>
      </c>
      <c r="K13" s="21"/>
      <c r="L13" s="21">
        <v>271573.46</v>
      </c>
      <c r="M13" s="21"/>
      <c r="N13" s="21"/>
      <c r="O13" s="21"/>
    </row>
    <row r="14" s="59" customFormat="1" ht="22" customHeight="1" spans="1:15">
      <c r="A14" s="3">
        <v>10</v>
      </c>
      <c r="B14" s="75" t="s">
        <v>27</v>
      </c>
      <c r="C14" s="82">
        <v>416150.52</v>
      </c>
      <c r="D14" s="83">
        <v>373132.52</v>
      </c>
      <c r="E14" s="81"/>
      <c r="F14" s="81">
        <v>87264.43</v>
      </c>
      <c r="G14" s="81">
        <v>273668.09</v>
      </c>
      <c r="H14" s="81">
        <v>12200</v>
      </c>
      <c r="I14" s="81"/>
      <c r="J14" s="21">
        <v>46648</v>
      </c>
      <c r="K14" s="21"/>
      <c r="L14" s="21">
        <v>45400</v>
      </c>
      <c r="M14" s="21"/>
      <c r="N14" s="21">
        <v>1248</v>
      </c>
      <c r="O14" s="21"/>
    </row>
    <row r="15" s="59" customFormat="1" ht="22" customHeight="1" spans="1:15">
      <c r="A15" s="3">
        <v>11</v>
      </c>
      <c r="B15" s="81" t="s">
        <v>28</v>
      </c>
      <c r="C15" s="82">
        <v>82617.86</v>
      </c>
      <c r="D15" s="83">
        <v>50717.86</v>
      </c>
      <c r="E15" s="81"/>
      <c r="F15" s="81">
        <v>42648.62</v>
      </c>
      <c r="G15" s="81">
        <v>8069.24</v>
      </c>
      <c r="H15" s="81"/>
      <c r="I15" s="81"/>
      <c r="J15" s="21">
        <v>31900</v>
      </c>
      <c r="K15" s="21"/>
      <c r="L15" s="21">
        <v>31900</v>
      </c>
      <c r="M15" s="21"/>
      <c r="N15" s="21"/>
      <c r="O15" s="78"/>
    </row>
    <row r="16" s="59" customFormat="1" ht="22" customHeight="1" spans="1:15">
      <c r="A16" s="3">
        <v>12</v>
      </c>
      <c r="B16" s="81" t="s">
        <v>29</v>
      </c>
      <c r="C16" s="82">
        <v>123499.18</v>
      </c>
      <c r="D16" s="83">
        <v>63092.88</v>
      </c>
      <c r="E16" s="81"/>
      <c r="F16" s="81">
        <v>35946.57</v>
      </c>
      <c r="G16" s="81">
        <v>27146.31</v>
      </c>
      <c r="H16" s="81"/>
      <c r="I16" s="81"/>
      <c r="J16" s="21">
        <v>60406.3</v>
      </c>
      <c r="K16" s="21"/>
      <c r="L16" s="21">
        <v>60406.3</v>
      </c>
      <c r="M16" s="21"/>
      <c r="N16" s="21"/>
      <c r="O16" s="78"/>
    </row>
    <row r="17" s="59" customFormat="1" ht="22" customHeight="1" spans="1:15">
      <c r="A17" s="3">
        <v>13</v>
      </c>
      <c r="B17" s="81" t="s">
        <v>30</v>
      </c>
      <c r="C17" s="82">
        <v>111063.33</v>
      </c>
      <c r="D17" s="83">
        <v>43663.33</v>
      </c>
      <c r="E17" s="81"/>
      <c r="F17" s="81">
        <v>35740.33</v>
      </c>
      <c r="G17" s="81">
        <v>7923</v>
      </c>
      <c r="H17" s="81"/>
      <c r="I17" s="81"/>
      <c r="J17" s="21">
        <v>67400</v>
      </c>
      <c r="K17" s="21"/>
      <c r="L17" s="21">
        <v>20900</v>
      </c>
      <c r="M17" s="21"/>
      <c r="N17" s="21">
        <v>46500</v>
      </c>
      <c r="O17" s="3"/>
    </row>
    <row r="18" s="59" customFormat="1" ht="22" customHeight="1" spans="1:15">
      <c r="A18" s="3">
        <v>14</v>
      </c>
      <c r="B18" s="78"/>
      <c r="C18" s="84"/>
      <c r="D18" s="77"/>
      <c r="E18" s="3"/>
      <c r="F18" s="3"/>
      <c r="G18" s="3"/>
      <c r="H18" s="3"/>
      <c r="I18" s="3"/>
      <c r="J18" s="21"/>
      <c r="K18" s="21"/>
      <c r="L18" s="21"/>
      <c r="M18" s="21"/>
      <c r="N18" s="21"/>
      <c r="O18" s="3"/>
    </row>
    <row r="19" ht="22" customHeight="1" spans="1:15">
      <c r="A19" s="3">
        <v>15</v>
      </c>
      <c r="B19" s="78"/>
      <c r="C19" s="85"/>
      <c r="D19" s="86"/>
      <c r="E19" s="87"/>
      <c r="F19" s="87"/>
      <c r="G19" s="87"/>
      <c r="H19" s="87"/>
      <c r="I19" s="87"/>
      <c r="J19" s="87"/>
      <c r="K19" s="3"/>
      <c r="L19" s="87"/>
      <c r="M19" s="87"/>
      <c r="N19" s="87"/>
      <c r="O19" s="87"/>
    </row>
    <row r="20" ht="22" customHeight="1" spans="1:15">
      <c r="A20" s="3">
        <v>16</v>
      </c>
      <c r="B20" s="78"/>
      <c r="C20" s="85"/>
      <c r="D20" s="86"/>
      <c r="E20" s="88"/>
      <c r="F20" s="88"/>
      <c r="G20" s="88"/>
      <c r="H20" s="88"/>
      <c r="I20" s="88"/>
      <c r="J20" s="88"/>
      <c r="K20" s="3"/>
      <c r="L20" s="88"/>
      <c r="M20" s="88"/>
      <c r="N20" s="88"/>
      <c r="O20" s="88"/>
    </row>
    <row r="21" ht="22" customHeight="1" spans="1:15">
      <c r="A21" s="3">
        <v>17</v>
      </c>
      <c r="B21" s="78"/>
      <c r="C21" s="85"/>
      <c r="D21" s="86"/>
      <c r="E21" s="88"/>
      <c r="F21" s="88"/>
      <c r="G21" s="88"/>
      <c r="H21" s="88"/>
      <c r="I21" s="88"/>
      <c r="J21" s="88"/>
      <c r="K21" s="3"/>
      <c r="L21" s="88"/>
      <c r="M21" s="88"/>
      <c r="N21" s="88"/>
      <c r="O21" s="88"/>
    </row>
    <row r="22" ht="22" customHeight="1" spans="1:15">
      <c r="A22" s="3">
        <v>18</v>
      </c>
      <c r="B22" s="75"/>
      <c r="C22" s="76"/>
      <c r="D22" s="77"/>
      <c r="E22" s="3"/>
      <c r="F22" s="40"/>
      <c r="G22" s="3"/>
      <c r="H22" s="3"/>
      <c r="I22" s="3"/>
      <c r="J22" s="3"/>
      <c r="K22" s="3"/>
      <c r="L22" s="3"/>
      <c r="M22" s="3"/>
      <c r="N22" s="3"/>
      <c r="O22" s="3"/>
    </row>
    <row r="23" ht="22" customHeight="1" spans="1:15">
      <c r="A23" s="3">
        <v>19</v>
      </c>
      <c r="B23" s="89"/>
      <c r="C23" s="85"/>
      <c r="D23" s="86"/>
      <c r="E23" s="87"/>
      <c r="F23" s="87"/>
      <c r="G23" s="87"/>
      <c r="H23" s="87"/>
      <c r="I23" s="87"/>
      <c r="J23" s="87"/>
      <c r="K23" s="3"/>
      <c r="L23" s="87"/>
      <c r="M23" s="87"/>
      <c r="N23" s="87"/>
      <c r="O23" s="87"/>
    </row>
    <row r="24" ht="22" customHeight="1" spans="1:15">
      <c r="A24" s="3">
        <v>20</v>
      </c>
      <c r="B24" s="89"/>
      <c r="C24" s="85"/>
      <c r="D24" s="86"/>
      <c r="E24" s="87"/>
      <c r="F24" s="87"/>
      <c r="G24" s="87"/>
      <c r="H24" s="87"/>
      <c r="I24" s="87"/>
      <c r="J24" s="87"/>
      <c r="K24" s="3"/>
      <c r="L24" s="87"/>
      <c r="M24" s="87"/>
      <c r="N24" s="87"/>
      <c r="O24" s="87"/>
    </row>
    <row r="25" s="60" customFormat="1" ht="22" customHeight="1" spans="1:15">
      <c r="A25" s="78">
        <v>21</v>
      </c>
      <c r="B25" s="81"/>
      <c r="C25" s="85"/>
      <c r="D25" s="86"/>
      <c r="E25" s="88"/>
      <c r="F25" s="88"/>
      <c r="G25" s="88"/>
      <c r="H25" s="88"/>
      <c r="I25" s="88"/>
      <c r="J25" s="88"/>
      <c r="K25" s="3"/>
      <c r="L25" s="88"/>
      <c r="M25" s="88"/>
      <c r="N25" s="88"/>
      <c r="O25" s="88"/>
    </row>
    <row r="26" ht="22" customHeight="1" spans="1:15">
      <c r="A26" s="3">
        <v>22</v>
      </c>
      <c r="B26" s="89"/>
      <c r="C26" s="85"/>
      <c r="D26" s="86"/>
      <c r="E26" s="87"/>
      <c r="F26" s="87"/>
      <c r="G26" s="87"/>
      <c r="H26" s="87"/>
      <c r="I26" s="87"/>
      <c r="J26" s="87"/>
      <c r="K26" s="3"/>
      <c r="L26" s="87"/>
      <c r="M26" s="87"/>
      <c r="N26" s="87"/>
      <c r="O26" s="87"/>
    </row>
    <row r="27" ht="22" customHeight="1" spans="1:15">
      <c r="A27" s="3">
        <v>23</v>
      </c>
      <c r="B27" s="89"/>
      <c r="C27" s="90"/>
      <c r="D27" s="86"/>
      <c r="E27" s="87"/>
      <c r="F27" s="3"/>
      <c r="G27" s="87"/>
      <c r="H27" s="87"/>
      <c r="I27" s="87"/>
      <c r="J27" s="87"/>
      <c r="K27" s="3"/>
      <c r="L27" s="87"/>
      <c r="M27" s="87"/>
      <c r="N27" s="87"/>
      <c r="O27" s="87"/>
    </row>
    <row r="28" ht="22" customHeight="1" spans="1:15">
      <c r="A28" s="3">
        <v>24</v>
      </c>
      <c r="B28" s="78"/>
      <c r="C28" s="85"/>
      <c r="D28" s="86"/>
      <c r="E28" s="87"/>
      <c r="F28" s="40"/>
      <c r="H28" s="87"/>
      <c r="I28" s="87"/>
      <c r="J28" s="87"/>
      <c r="K28" s="3"/>
      <c r="L28" s="87"/>
      <c r="M28" s="87"/>
      <c r="N28" s="87"/>
      <c r="O28" s="87"/>
    </row>
    <row r="29" ht="22" customHeight="1" spans="1:15">
      <c r="A29" s="3">
        <v>25</v>
      </c>
      <c r="B29" s="78"/>
      <c r="C29" s="85"/>
      <c r="D29" s="86"/>
      <c r="E29" s="87"/>
      <c r="F29" s="87"/>
      <c r="G29" s="87"/>
      <c r="H29" s="87"/>
      <c r="I29" s="87"/>
      <c r="J29" s="87"/>
      <c r="K29" s="3"/>
      <c r="L29" s="87"/>
      <c r="M29" s="87"/>
      <c r="N29" s="87"/>
      <c r="O29" s="87"/>
    </row>
    <row r="30" ht="22" customHeight="1" spans="1:15">
      <c r="A30" s="3">
        <v>26</v>
      </c>
      <c r="B30" s="91"/>
      <c r="C30" s="85"/>
      <c r="D30" s="86"/>
      <c r="E30" s="87"/>
      <c r="F30" s="3"/>
      <c r="G30" s="87"/>
      <c r="H30" s="87"/>
      <c r="I30" s="87"/>
      <c r="J30" s="87"/>
      <c r="K30" s="3"/>
      <c r="L30" s="87"/>
      <c r="M30" s="87"/>
      <c r="N30" s="87"/>
      <c r="O30" s="87"/>
    </row>
    <row r="31" ht="22" customHeight="1" spans="1:15">
      <c r="A31" s="3">
        <v>27</v>
      </c>
      <c r="B31" s="78"/>
      <c r="C31" s="85"/>
      <c r="D31" s="86"/>
      <c r="E31" s="87"/>
      <c r="F31" s="87"/>
      <c r="G31" s="87"/>
      <c r="H31" s="87"/>
      <c r="I31" s="87"/>
      <c r="J31" s="87"/>
      <c r="K31" s="3"/>
      <c r="L31" s="87"/>
      <c r="M31" s="87"/>
      <c r="N31" s="87"/>
      <c r="O31" s="87"/>
    </row>
    <row r="32" ht="22" customHeight="1" spans="1:15">
      <c r="A32" s="3">
        <v>28</v>
      </c>
      <c r="B32" s="78"/>
      <c r="C32" s="85"/>
      <c r="D32" s="86"/>
      <c r="E32" s="87"/>
      <c r="F32" s="87"/>
      <c r="G32" s="87"/>
      <c r="H32" s="87"/>
      <c r="I32" s="87"/>
      <c r="J32" s="87"/>
      <c r="K32" s="3"/>
      <c r="L32" s="87"/>
      <c r="M32" s="87"/>
      <c r="N32" s="87"/>
      <c r="O32" s="87"/>
    </row>
    <row r="33" ht="22" customHeight="1" spans="1:15">
      <c r="A33" s="3">
        <v>29</v>
      </c>
      <c r="B33" s="78"/>
      <c r="C33" s="85"/>
      <c r="D33" s="86"/>
      <c r="E33" s="87"/>
      <c r="F33" s="87"/>
      <c r="G33" s="87"/>
      <c r="H33" s="87"/>
      <c r="I33" s="87"/>
      <c r="J33" s="87"/>
      <c r="K33" s="3"/>
      <c r="L33" s="87"/>
      <c r="M33" s="87"/>
      <c r="N33" s="87"/>
      <c r="O33" s="87"/>
    </row>
    <row r="34" ht="22" customHeight="1" spans="1:15">
      <c r="A34" s="3">
        <v>30</v>
      </c>
      <c r="B34" s="78"/>
      <c r="C34" s="85"/>
      <c r="D34" s="86"/>
      <c r="E34" s="87"/>
      <c r="F34" s="87"/>
      <c r="G34" s="87"/>
      <c r="H34" s="87"/>
      <c r="I34" s="87"/>
      <c r="J34" s="87"/>
      <c r="K34" s="3"/>
      <c r="L34" s="87"/>
      <c r="M34" s="87"/>
      <c r="N34" s="87"/>
      <c r="O34" s="87"/>
    </row>
    <row r="35" ht="22" customHeight="1" spans="1:15">
      <c r="A35" s="3">
        <v>31</v>
      </c>
      <c r="B35" s="78"/>
      <c r="C35" s="85"/>
      <c r="D35" s="86"/>
      <c r="E35" s="87"/>
      <c r="F35" s="87"/>
      <c r="G35" s="87"/>
      <c r="H35" s="87"/>
      <c r="I35" s="87"/>
      <c r="J35" s="87"/>
      <c r="K35" s="3"/>
      <c r="L35" s="87"/>
      <c r="M35" s="87"/>
      <c r="N35" s="87"/>
      <c r="O35" s="87"/>
    </row>
    <row r="36" ht="22" customHeight="1" spans="1:15">
      <c r="A36" s="3">
        <v>32</v>
      </c>
      <c r="B36" s="78"/>
      <c r="C36" s="85"/>
      <c r="D36" s="86"/>
      <c r="E36" s="87"/>
      <c r="F36" s="87"/>
      <c r="G36" s="87"/>
      <c r="H36" s="87"/>
      <c r="I36" s="87"/>
      <c r="J36" s="87"/>
      <c r="K36" s="3"/>
      <c r="L36" s="87"/>
      <c r="M36" s="87"/>
      <c r="N36" s="87"/>
      <c r="O36" s="87"/>
    </row>
    <row r="37" s="60" customFormat="1" ht="22" customHeight="1" spans="1:15">
      <c r="A37" s="78">
        <v>33</v>
      </c>
      <c r="B37" s="78"/>
      <c r="C37" s="85"/>
      <c r="D37" s="86"/>
      <c r="E37" s="88"/>
      <c r="F37" s="88"/>
      <c r="G37" s="88"/>
      <c r="H37" s="88"/>
      <c r="I37" s="88"/>
      <c r="J37" s="88"/>
      <c r="K37" s="3"/>
      <c r="L37" s="88"/>
      <c r="M37" s="88"/>
      <c r="N37" s="88"/>
      <c r="O37" s="88"/>
    </row>
    <row r="38" ht="22" customHeight="1" spans="1:15">
      <c r="A38" s="3">
        <v>34</v>
      </c>
      <c r="B38" s="91"/>
      <c r="C38" s="85"/>
      <c r="D38" s="86"/>
      <c r="E38" s="87"/>
      <c r="F38" s="87"/>
      <c r="G38" s="87"/>
      <c r="H38" s="87"/>
      <c r="I38" s="87"/>
      <c r="J38" s="87"/>
      <c r="K38" s="3"/>
      <c r="L38" s="87"/>
      <c r="M38" s="87"/>
      <c r="N38" s="87"/>
      <c r="O38" s="87"/>
    </row>
    <row r="39" ht="22" customHeight="1" spans="1:15">
      <c r="A39" s="3">
        <v>35</v>
      </c>
      <c r="B39" s="78"/>
      <c r="C39" s="85"/>
      <c r="D39" s="86"/>
      <c r="E39" s="87"/>
      <c r="F39" s="87"/>
      <c r="G39" s="87"/>
      <c r="H39" s="87"/>
      <c r="I39" s="87"/>
      <c r="J39" s="87"/>
      <c r="K39" s="3"/>
      <c r="L39" s="87"/>
      <c r="M39" s="87"/>
      <c r="N39" s="87"/>
      <c r="O39" s="87"/>
    </row>
    <row r="40" ht="22" customHeight="1" spans="1:15">
      <c r="A40" s="3">
        <v>36</v>
      </c>
      <c r="B40" s="78"/>
      <c r="C40" s="84"/>
      <c r="D40" s="77"/>
      <c r="E40" s="87"/>
      <c r="F40" s="87"/>
      <c r="G40" s="87"/>
      <c r="H40" s="87"/>
      <c r="I40" s="87"/>
      <c r="J40" s="87"/>
      <c r="K40" s="3"/>
      <c r="L40" s="87"/>
      <c r="M40" s="87"/>
      <c r="N40" s="87"/>
      <c r="O40" s="87"/>
    </row>
    <row r="41" ht="22" customHeight="1" spans="1:15">
      <c r="A41" s="3">
        <v>37</v>
      </c>
      <c r="B41" s="78"/>
      <c r="C41" s="85"/>
      <c r="D41" s="86"/>
      <c r="E41" s="87"/>
      <c r="F41" s="87"/>
      <c r="G41" s="87"/>
      <c r="H41" s="87"/>
      <c r="I41" s="87"/>
      <c r="J41" s="87"/>
      <c r="K41" s="3"/>
      <c r="L41" s="87"/>
      <c r="M41" s="87"/>
      <c r="N41" s="87"/>
      <c r="O41" s="87"/>
    </row>
    <row r="42" ht="22" customHeight="1" spans="1:15">
      <c r="A42" s="3">
        <v>38</v>
      </c>
      <c r="B42" s="78"/>
      <c r="C42" s="85"/>
      <c r="D42" s="86"/>
      <c r="E42" s="87"/>
      <c r="F42" s="87"/>
      <c r="G42" s="87"/>
      <c r="H42" s="92"/>
      <c r="I42" s="87"/>
      <c r="J42" s="87"/>
      <c r="K42" s="3"/>
      <c r="L42" s="87"/>
      <c r="M42" s="87"/>
      <c r="N42" s="87"/>
      <c r="O42" s="87"/>
    </row>
    <row r="43" ht="22" customHeight="1" spans="1:15">
      <c r="A43" s="3">
        <v>39</v>
      </c>
      <c r="B43" s="78"/>
      <c r="C43" s="85"/>
      <c r="D43" s="86"/>
      <c r="E43" s="87"/>
      <c r="F43" s="3"/>
      <c r="G43" s="87"/>
      <c r="H43" s="87"/>
      <c r="I43" s="87"/>
      <c r="J43" s="87"/>
      <c r="K43" s="3"/>
      <c r="L43" s="87"/>
      <c r="M43" s="87"/>
      <c r="N43" s="87"/>
      <c r="O43" s="87"/>
    </row>
    <row r="44" ht="22" customHeight="1" spans="1:15">
      <c r="A44" s="3">
        <v>40</v>
      </c>
      <c r="B44" s="78"/>
      <c r="C44" s="85"/>
      <c r="D44" s="86"/>
      <c r="E44" s="87"/>
      <c r="F44" s="87"/>
      <c r="G44" s="87"/>
      <c r="H44" s="87"/>
      <c r="I44" s="87"/>
      <c r="J44" s="87"/>
      <c r="K44" s="3"/>
      <c r="L44" s="87"/>
      <c r="M44" s="87"/>
      <c r="N44" s="87"/>
      <c r="O44" s="87"/>
    </row>
    <row r="45" ht="22" customHeight="1" spans="1:15">
      <c r="A45" s="93" t="s">
        <v>31</v>
      </c>
      <c r="B45" s="94"/>
      <c r="C45" s="85"/>
      <c r="D45" s="86"/>
      <c r="E45" s="87"/>
      <c r="F45" s="87"/>
      <c r="G45" s="87"/>
      <c r="H45" s="87"/>
      <c r="I45" s="87"/>
      <c r="J45" s="87"/>
      <c r="K45" s="3"/>
      <c r="L45" s="87"/>
      <c r="M45" s="87"/>
      <c r="N45" s="87"/>
      <c r="O45" s="87"/>
    </row>
  </sheetData>
  <mergeCells count="8">
    <mergeCell ref="A1:O1"/>
    <mergeCell ref="G2:I2"/>
    <mergeCell ref="D3:I3"/>
    <mergeCell ref="J3:O3"/>
    <mergeCell ref="A45:B45"/>
    <mergeCell ref="A3:A4"/>
    <mergeCell ref="B3:B4"/>
    <mergeCell ref="C3:C4"/>
  </mergeCells>
  <pageMargins left="0.7" right="0.7" top="0.75" bottom="0.75" header="0.3" footer="0.3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:G1"/>
    </sheetView>
  </sheetViews>
  <sheetFormatPr defaultColWidth="9" defaultRowHeight="13.5" outlineLevelCol="6"/>
  <cols>
    <col min="1" max="1" width="5.13333333333333" customWidth="1"/>
    <col min="2" max="2" width="10.5" customWidth="1"/>
    <col min="3" max="3" width="21.5" customWidth="1"/>
    <col min="4" max="4" width="10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ht="56" customHeight="1" spans="1:7">
      <c r="A1" s="29" t="s">
        <v>32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</row>
    <row r="3" ht="21" customHeight="1" spans="1:7">
      <c r="A3" s="3">
        <f t="shared" ref="A3:A10" si="0">ROW()-2</f>
        <v>1</v>
      </c>
      <c r="B3" s="3" t="s">
        <v>39</v>
      </c>
      <c r="C3" s="30" t="s">
        <v>40</v>
      </c>
      <c r="D3" s="35">
        <v>37986</v>
      </c>
      <c r="E3" s="54" t="s">
        <v>41</v>
      </c>
      <c r="F3" s="52">
        <v>78.05</v>
      </c>
      <c r="G3" s="52"/>
    </row>
    <row r="4" ht="21" customHeight="1" spans="1:7">
      <c r="A4" s="3">
        <f t="shared" si="0"/>
        <v>2</v>
      </c>
      <c r="B4" s="3" t="s">
        <v>39</v>
      </c>
      <c r="C4" s="30" t="s">
        <v>42</v>
      </c>
      <c r="D4" s="35">
        <v>37986</v>
      </c>
      <c r="E4" s="54" t="s">
        <v>43</v>
      </c>
      <c r="F4" s="52">
        <v>484.27</v>
      </c>
      <c r="G4" s="52"/>
    </row>
    <row r="5" ht="21" customHeight="1" spans="1:7">
      <c r="A5" s="3">
        <f t="shared" si="0"/>
        <v>3</v>
      </c>
      <c r="B5" s="3" t="s">
        <v>39</v>
      </c>
      <c r="C5" s="30" t="s">
        <v>44</v>
      </c>
      <c r="D5" s="35">
        <v>37986</v>
      </c>
      <c r="E5" s="54" t="s">
        <v>41</v>
      </c>
      <c r="F5" s="52">
        <v>110.68</v>
      </c>
      <c r="G5" s="52"/>
    </row>
    <row r="6" ht="21" customHeight="1" spans="1:7">
      <c r="A6" s="3">
        <f t="shared" si="0"/>
        <v>4</v>
      </c>
      <c r="B6" s="3" t="s">
        <v>39</v>
      </c>
      <c r="C6" s="30" t="s">
        <v>45</v>
      </c>
      <c r="D6" s="35">
        <v>37986</v>
      </c>
      <c r="E6" s="54" t="s">
        <v>41</v>
      </c>
      <c r="F6" s="52">
        <v>97.14</v>
      </c>
      <c r="G6" s="52"/>
    </row>
    <row r="7" ht="21" customHeight="1" spans="1:7">
      <c r="A7" s="3">
        <f t="shared" si="0"/>
        <v>5</v>
      </c>
      <c r="B7" s="3" t="s">
        <v>39</v>
      </c>
      <c r="C7" s="30" t="s">
        <v>46</v>
      </c>
      <c r="D7" s="35">
        <v>37986</v>
      </c>
      <c r="E7" s="54" t="s">
        <v>41</v>
      </c>
      <c r="F7" s="52">
        <v>2005.59</v>
      </c>
      <c r="G7" s="52"/>
    </row>
    <row r="8" ht="21" customHeight="1" spans="1:7">
      <c r="A8" s="3">
        <f t="shared" si="0"/>
        <v>6</v>
      </c>
      <c r="B8" s="3" t="s">
        <v>39</v>
      </c>
      <c r="C8" s="30" t="s">
        <v>47</v>
      </c>
      <c r="D8" s="35">
        <v>37986</v>
      </c>
      <c r="E8" s="54" t="s">
        <v>41</v>
      </c>
      <c r="F8" s="52">
        <v>66.69</v>
      </c>
      <c r="G8" s="52"/>
    </row>
    <row r="9" ht="21" customHeight="1" spans="1:7">
      <c r="A9" s="3">
        <f t="shared" si="0"/>
        <v>7</v>
      </c>
      <c r="B9" s="3" t="s">
        <v>39</v>
      </c>
      <c r="C9" s="30" t="s">
        <v>48</v>
      </c>
      <c r="D9" s="35">
        <v>37986</v>
      </c>
      <c r="E9" s="54" t="s">
        <v>49</v>
      </c>
      <c r="F9" s="52">
        <v>13999.01</v>
      </c>
      <c r="G9" s="52"/>
    </row>
    <row r="10" ht="21" customHeight="1" spans="1:7">
      <c r="A10" s="3">
        <f t="shared" si="0"/>
        <v>8</v>
      </c>
      <c r="B10" s="3" t="s">
        <v>39</v>
      </c>
      <c r="C10" s="30" t="s">
        <v>50</v>
      </c>
      <c r="D10" s="35">
        <v>37986</v>
      </c>
      <c r="E10" s="54" t="s">
        <v>41</v>
      </c>
      <c r="F10" s="52">
        <v>160.2</v>
      </c>
      <c r="G10" s="52"/>
    </row>
    <row r="11" customFormat="1" ht="21" customHeight="1" spans="1:7">
      <c r="A11" s="3">
        <f t="shared" ref="A11:A29" si="1">ROW()-2</f>
        <v>9</v>
      </c>
      <c r="B11" s="3" t="s">
        <v>39</v>
      </c>
      <c r="C11" s="30" t="s">
        <v>51</v>
      </c>
      <c r="D11" s="35">
        <v>37986</v>
      </c>
      <c r="E11" s="54" t="s">
        <v>41</v>
      </c>
      <c r="F11" s="52">
        <v>243.48</v>
      </c>
      <c r="G11" s="52"/>
    </row>
    <row r="12" customFormat="1" ht="21" customHeight="1" spans="1:7">
      <c r="A12" s="3">
        <f t="shared" si="1"/>
        <v>10</v>
      </c>
      <c r="B12" s="3" t="s">
        <v>39</v>
      </c>
      <c r="C12" s="30" t="s">
        <v>52</v>
      </c>
      <c r="D12" s="35">
        <v>37986</v>
      </c>
      <c r="E12" s="54" t="s">
        <v>41</v>
      </c>
      <c r="F12" s="52">
        <v>1095.31</v>
      </c>
      <c r="G12" s="52"/>
    </row>
    <row r="13" customFormat="1" ht="21" customHeight="1" spans="1:7">
      <c r="A13" s="3">
        <f t="shared" si="1"/>
        <v>11</v>
      </c>
      <c r="B13" s="3" t="s">
        <v>39</v>
      </c>
      <c r="C13" s="30" t="s">
        <v>53</v>
      </c>
      <c r="D13" s="35">
        <v>37986</v>
      </c>
      <c r="E13" s="54" t="s">
        <v>41</v>
      </c>
      <c r="F13" s="52">
        <v>91.2</v>
      </c>
      <c r="G13" s="52"/>
    </row>
    <row r="14" customFormat="1" ht="21" customHeight="1" spans="1:7">
      <c r="A14" s="3">
        <f t="shared" si="1"/>
        <v>12</v>
      </c>
      <c r="B14" s="3" t="s">
        <v>39</v>
      </c>
      <c r="C14" s="30" t="s">
        <v>54</v>
      </c>
      <c r="D14" s="35">
        <v>37986</v>
      </c>
      <c r="E14" s="54" t="s">
        <v>41</v>
      </c>
      <c r="F14" s="52">
        <v>2841.48</v>
      </c>
      <c r="G14" s="52"/>
    </row>
    <row r="15" customFormat="1" ht="21" customHeight="1" spans="1:7">
      <c r="A15" s="3">
        <f t="shared" si="1"/>
        <v>13</v>
      </c>
      <c r="B15" s="3" t="s">
        <v>39</v>
      </c>
      <c r="C15" s="30" t="s">
        <v>55</v>
      </c>
      <c r="D15" s="35">
        <v>37986</v>
      </c>
      <c r="E15" s="54" t="s">
        <v>41</v>
      </c>
      <c r="F15" s="52">
        <v>352.48</v>
      </c>
      <c r="G15" s="52"/>
    </row>
    <row r="16" customFormat="1" ht="21" customHeight="1" spans="1:7">
      <c r="A16" s="3">
        <f t="shared" si="1"/>
        <v>14</v>
      </c>
      <c r="B16" s="3" t="s">
        <v>39</v>
      </c>
      <c r="C16" s="30" t="s">
        <v>56</v>
      </c>
      <c r="D16" s="35">
        <v>37986</v>
      </c>
      <c r="E16" s="54" t="s">
        <v>41</v>
      </c>
      <c r="F16" s="52">
        <v>225.14</v>
      </c>
      <c r="G16" s="52"/>
    </row>
    <row r="17" customFormat="1" ht="21" customHeight="1" spans="1:7">
      <c r="A17" s="3">
        <f t="shared" si="1"/>
        <v>15</v>
      </c>
      <c r="B17" s="3" t="s">
        <v>39</v>
      </c>
      <c r="C17" s="30" t="s">
        <v>57</v>
      </c>
      <c r="D17" s="35">
        <v>37986</v>
      </c>
      <c r="E17" s="54" t="s">
        <v>41</v>
      </c>
      <c r="F17" s="52">
        <v>380.89</v>
      </c>
      <c r="G17" s="52"/>
    </row>
    <row r="18" customFormat="1" ht="21" customHeight="1" spans="1:7">
      <c r="A18" s="3">
        <f t="shared" si="1"/>
        <v>16</v>
      </c>
      <c r="B18" s="3" t="s">
        <v>39</v>
      </c>
      <c r="C18" s="30" t="s">
        <v>58</v>
      </c>
      <c r="D18" s="35">
        <v>40178</v>
      </c>
      <c r="E18" s="54" t="s">
        <v>49</v>
      </c>
      <c r="F18" s="52">
        <v>25804.49</v>
      </c>
      <c r="G18" s="52"/>
    </row>
    <row r="19" customFormat="1" ht="21" customHeight="1" spans="1:7">
      <c r="A19" s="3">
        <f t="shared" si="1"/>
        <v>17</v>
      </c>
      <c r="B19" s="3" t="s">
        <v>39</v>
      </c>
      <c r="C19" s="30" t="s">
        <v>59</v>
      </c>
      <c r="D19" s="35">
        <v>37986</v>
      </c>
      <c r="E19" s="54" t="s">
        <v>41</v>
      </c>
      <c r="F19" s="52">
        <v>212.92</v>
      </c>
      <c r="G19" s="52"/>
    </row>
    <row r="20" customFormat="1" ht="21" customHeight="1" spans="1:7">
      <c r="A20" s="3">
        <f t="shared" si="1"/>
        <v>18</v>
      </c>
      <c r="B20" s="3" t="s">
        <v>39</v>
      </c>
      <c r="C20" s="30" t="s">
        <v>60</v>
      </c>
      <c r="D20" s="35">
        <v>40178</v>
      </c>
      <c r="E20" s="54" t="s">
        <v>49</v>
      </c>
      <c r="F20" s="52">
        <v>35403.79</v>
      </c>
      <c r="G20" s="52"/>
    </row>
    <row r="21" customFormat="1" ht="21" customHeight="1" spans="1:7">
      <c r="A21" s="3">
        <f t="shared" si="1"/>
        <v>19</v>
      </c>
      <c r="B21" s="3" t="s">
        <v>39</v>
      </c>
      <c r="C21" s="30" t="s">
        <v>61</v>
      </c>
      <c r="D21" s="35">
        <v>37986</v>
      </c>
      <c r="E21" s="54" t="s">
        <v>41</v>
      </c>
      <c r="F21" s="52">
        <v>1350.94</v>
      </c>
      <c r="G21" s="52"/>
    </row>
    <row r="22" customFormat="1" ht="21" customHeight="1" spans="1:7">
      <c r="A22" s="3">
        <f t="shared" si="1"/>
        <v>20</v>
      </c>
      <c r="B22" s="3" t="s">
        <v>39</v>
      </c>
      <c r="C22" s="30" t="s">
        <v>62</v>
      </c>
      <c r="D22" s="35">
        <v>37986</v>
      </c>
      <c r="E22" s="54" t="s">
        <v>41</v>
      </c>
      <c r="F22" s="52">
        <v>316.67</v>
      </c>
      <c r="G22" s="52"/>
    </row>
    <row r="23" customFormat="1" ht="21" customHeight="1" spans="1:7">
      <c r="A23" s="3">
        <f t="shared" si="1"/>
        <v>21</v>
      </c>
      <c r="B23" s="3" t="s">
        <v>39</v>
      </c>
      <c r="C23" s="30" t="s">
        <v>63</v>
      </c>
      <c r="D23" s="35">
        <v>37986</v>
      </c>
      <c r="E23" s="54" t="s">
        <v>41</v>
      </c>
      <c r="F23" s="52">
        <v>2196.02</v>
      </c>
      <c r="G23" s="52"/>
    </row>
    <row r="24" customFormat="1" ht="21" customHeight="1" spans="1:7">
      <c r="A24" s="3">
        <f t="shared" si="1"/>
        <v>22</v>
      </c>
      <c r="B24" s="40" t="s">
        <v>10</v>
      </c>
      <c r="C24" s="55" t="s">
        <v>64</v>
      </c>
      <c r="D24" s="35">
        <v>44926</v>
      </c>
      <c r="E24" s="34" t="s">
        <v>65</v>
      </c>
      <c r="F24" s="52">
        <v>9517.95</v>
      </c>
      <c r="G24" s="52"/>
    </row>
    <row r="25" customFormat="1" ht="21" customHeight="1" spans="1:7">
      <c r="A25" s="3">
        <f t="shared" si="1"/>
        <v>23</v>
      </c>
      <c r="B25" s="40" t="s">
        <v>10</v>
      </c>
      <c r="C25" s="30" t="s">
        <v>66</v>
      </c>
      <c r="D25" s="35">
        <v>44712</v>
      </c>
      <c r="E25" s="34" t="s">
        <v>67</v>
      </c>
      <c r="F25" s="52">
        <v>20450</v>
      </c>
      <c r="G25" s="52"/>
    </row>
    <row r="26" ht="21" customHeight="1" spans="1:7">
      <c r="A26" s="3">
        <f t="shared" si="1"/>
        <v>24</v>
      </c>
      <c r="B26" s="3" t="s">
        <v>10</v>
      </c>
      <c r="C26" s="30" t="s">
        <v>68</v>
      </c>
      <c r="D26" s="35">
        <v>44227</v>
      </c>
      <c r="E26" s="54" t="s">
        <v>69</v>
      </c>
      <c r="F26" s="52">
        <v>48.38</v>
      </c>
      <c r="G26" s="52"/>
    </row>
    <row r="27" ht="21" customHeight="1" spans="1:7">
      <c r="A27" s="3">
        <f t="shared" si="1"/>
        <v>25</v>
      </c>
      <c r="B27" s="3" t="s">
        <v>10</v>
      </c>
      <c r="C27" s="55" t="s">
        <v>70</v>
      </c>
      <c r="D27" s="35">
        <v>45016</v>
      </c>
      <c r="E27" s="34" t="s">
        <v>71</v>
      </c>
      <c r="F27" s="56">
        <v>3500</v>
      </c>
      <c r="G27" s="52"/>
    </row>
    <row r="28" ht="21" customHeight="1" spans="1:7">
      <c r="A28" s="3">
        <f t="shared" si="1"/>
        <v>26</v>
      </c>
      <c r="B28" s="3" t="s">
        <v>10</v>
      </c>
      <c r="C28" s="30" t="s">
        <v>72</v>
      </c>
      <c r="D28" s="35">
        <v>40178</v>
      </c>
      <c r="E28" s="54" t="s">
        <v>43</v>
      </c>
      <c r="F28" s="52">
        <v>2486.81</v>
      </c>
      <c r="G28" s="52"/>
    </row>
    <row r="29" customFormat="1" ht="21" customHeight="1" spans="1:7">
      <c r="A29" s="3">
        <f t="shared" si="1"/>
        <v>27</v>
      </c>
      <c r="B29" s="40" t="s">
        <v>73</v>
      </c>
      <c r="C29" s="30" t="s">
        <v>74</v>
      </c>
      <c r="D29" s="35">
        <v>36556</v>
      </c>
      <c r="E29" s="54" t="s">
        <v>43</v>
      </c>
      <c r="F29" s="52">
        <v>13130</v>
      </c>
      <c r="G29" s="52"/>
    </row>
    <row r="30" ht="36" customHeight="1" spans="1:7">
      <c r="A30" s="40" t="s">
        <v>75</v>
      </c>
      <c r="B30" s="40"/>
      <c r="C30" s="40"/>
      <c r="D30" s="40"/>
      <c r="E30" s="40"/>
      <c r="F30" s="16">
        <f>SUM(F3:F29)</f>
        <v>136649.58</v>
      </c>
      <c r="G30" s="16"/>
    </row>
  </sheetData>
  <mergeCells count="2">
    <mergeCell ref="A1:G1"/>
    <mergeCell ref="A30:E3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:G1"/>
    </sheetView>
  </sheetViews>
  <sheetFormatPr defaultColWidth="9" defaultRowHeight="13.5" outlineLevelCol="6"/>
  <cols>
    <col min="1" max="1" width="5.13333333333333" customWidth="1"/>
    <col min="2" max="2" width="10.5" customWidth="1"/>
    <col min="3" max="3" width="21.5" customWidth="1"/>
    <col min="4" max="4" width="13" customWidth="1"/>
    <col min="5" max="5" width="25.3833333333333" customWidth="1"/>
    <col min="6" max="6" width="10.6333333333333" customWidth="1"/>
    <col min="7" max="7" width="6" customWidth="1"/>
  </cols>
  <sheetData>
    <row r="1" ht="56" customHeight="1" spans="1:7">
      <c r="A1" s="29" t="s">
        <v>76</v>
      </c>
      <c r="B1" s="2"/>
      <c r="C1" s="2"/>
      <c r="D1" s="2"/>
      <c r="E1" s="2"/>
      <c r="F1" s="2"/>
      <c r="G1" s="2"/>
    </row>
    <row r="2" ht="30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</row>
    <row r="3" ht="30" customHeight="1" spans="1:7">
      <c r="A3" s="3">
        <f t="shared" ref="A3:A29" si="0">ROW()-2</f>
        <v>1</v>
      </c>
      <c r="B3" s="3" t="s">
        <v>39</v>
      </c>
      <c r="C3" s="51" t="s">
        <v>77</v>
      </c>
      <c r="D3" s="40" t="s">
        <v>78</v>
      </c>
      <c r="E3" s="40" t="s">
        <v>43</v>
      </c>
      <c r="F3" s="40">
        <v>1000</v>
      </c>
      <c r="G3" s="52"/>
    </row>
    <row r="4" ht="30" customHeight="1" spans="1:7">
      <c r="A4" s="3">
        <f t="shared" si="0"/>
        <v>2</v>
      </c>
      <c r="B4" s="3" t="s">
        <v>39</v>
      </c>
      <c r="C4" s="51" t="s">
        <v>79</v>
      </c>
      <c r="D4" s="40" t="s">
        <v>80</v>
      </c>
      <c r="E4" s="40" t="s">
        <v>43</v>
      </c>
      <c r="F4" s="40">
        <v>800</v>
      </c>
      <c r="G4" s="52"/>
    </row>
    <row r="5" ht="30" customHeight="1" spans="1:7">
      <c r="A5" s="3">
        <f t="shared" si="0"/>
        <v>3</v>
      </c>
      <c r="B5" s="3" t="s">
        <v>39</v>
      </c>
      <c r="C5" s="51" t="s">
        <v>81</v>
      </c>
      <c r="D5" s="40" t="s">
        <v>80</v>
      </c>
      <c r="E5" s="40" t="s">
        <v>43</v>
      </c>
      <c r="F5" s="40">
        <v>1000</v>
      </c>
      <c r="G5" s="52"/>
    </row>
    <row r="6" ht="30" customHeight="1" spans="1:7">
      <c r="A6" s="3">
        <f t="shared" si="0"/>
        <v>4</v>
      </c>
      <c r="B6" s="3" t="s">
        <v>10</v>
      </c>
      <c r="C6" s="51" t="s">
        <v>82</v>
      </c>
      <c r="D6" s="53">
        <v>44895</v>
      </c>
      <c r="E6" s="40" t="s">
        <v>83</v>
      </c>
      <c r="F6" s="40">
        <v>13596</v>
      </c>
      <c r="G6" s="52"/>
    </row>
    <row r="7" ht="30" customHeight="1" spans="1:7">
      <c r="A7" s="3">
        <f t="shared" si="0"/>
        <v>5</v>
      </c>
      <c r="B7" s="3" t="s">
        <v>10</v>
      </c>
      <c r="C7" s="51" t="s">
        <v>84</v>
      </c>
      <c r="D7" s="53">
        <v>44895</v>
      </c>
      <c r="E7" s="40" t="s">
        <v>83</v>
      </c>
      <c r="F7" s="40">
        <v>13750</v>
      </c>
      <c r="G7" s="52"/>
    </row>
    <row r="8" ht="30" customHeight="1" spans="1:7">
      <c r="A8" s="3">
        <f t="shared" si="0"/>
        <v>6</v>
      </c>
      <c r="B8" s="3" t="s">
        <v>10</v>
      </c>
      <c r="C8" s="40" t="s">
        <v>85</v>
      </c>
      <c r="D8" s="53">
        <v>44742</v>
      </c>
      <c r="E8" s="40" t="s">
        <v>67</v>
      </c>
      <c r="F8" s="40">
        <v>3186</v>
      </c>
      <c r="G8" s="52"/>
    </row>
    <row r="9" ht="54" customHeight="1" spans="1:7">
      <c r="A9" s="40" t="s">
        <v>75</v>
      </c>
      <c r="B9" s="40"/>
      <c r="C9" s="40"/>
      <c r="D9" s="40"/>
      <c r="E9" s="40"/>
      <c r="F9" s="40">
        <f>SUM(F3:F8)</f>
        <v>33332</v>
      </c>
      <c r="G9" s="16"/>
    </row>
  </sheetData>
  <mergeCells count="2">
    <mergeCell ref="A1:G1"/>
    <mergeCell ref="A9:E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opLeftCell="A49" workbookViewId="0">
      <selection activeCell="G74" sqref="G74"/>
    </sheetView>
  </sheetViews>
  <sheetFormatPr defaultColWidth="9" defaultRowHeight="13.5" outlineLevelCol="6"/>
  <cols>
    <col min="1" max="1" width="8.125" customWidth="1"/>
    <col min="2" max="2" width="10.5" customWidth="1"/>
    <col min="3" max="3" width="21.5" customWidth="1"/>
    <col min="4" max="4" width="10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ht="56" customHeight="1" spans="1:7">
      <c r="A1" s="29" t="s">
        <v>86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</row>
    <row r="3" ht="21" customHeight="1" spans="1:7">
      <c r="A3" s="30">
        <f t="shared" ref="A3:A16" si="0">ROW()-2</f>
        <v>1</v>
      </c>
      <c r="B3" s="35" t="s">
        <v>10</v>
      </c>
      <c r="C3" s="34" t="s">
        <v>87</v>
      </c>
      <c r="D3" s="32">
        <v>44957</v>
      </c>
      <c r="E3" s="35" t="s">
        <v>88</v>
      </c>
      <c r="F3" s="34">
        <v>4360.8</v>
      </c>
      <c r="G3" s="30"/>
    </row>
    <row r="4" ht="21" customHeight="1" spans="1:7">
      <c r="A4" s="30">
        <f t="shared" si="0"/>
        <v>2</v>
      </c>
      <c r="B4" s="35" t="s">
        <v>10</v>
      </c>
      <c r="C4" s="34" t="s">
        <v>89</v>
      </c>
      <c r="D4" s="32">
        <v>44957</v>
      </c>
      <c r="E4" s="35" t="s">
        <v>88</v>
      </c>
      <c r="F4" s="34">
        <v>15800</v>
      </c>
      <c r="G4" s="30"/>
    </row>
    <row r="5" ht="21" customHeight="1" spans="1:7">
      <c r="A5" s="30">
        <f t="shared" si="0"/>
        <v>3</v>
      </c>
      <c r="B5" s="35" t="s">
        <v>10</v>
      </c>
      <c r="C5" s="34" t="s">
        <v>90</v>
      </c>
      <c r="D5" s="32">
        <v>44957</v>
      </c>
      <c r="E5" s="35" t="s">
        <v>91</v>
      </c>
      <c r="F5" s="34">
        <v>864</v>
      </c>
      <c r="G5" s="30"/>
    </row>
    <row r="6" ht="21" customHeight="1" spans="1:7">
      <c r="A6" s="30">
        <f t="shared" si="0"/>
        <v>4</v>
      </c>
      <c r="B6" s="35" t="s">
        <v>10</v>
      </c>
      <c r="C6" s="34" t="s">
        <v>92</v>
      </c>
      <c r="D6" s="32">
        <v>44957</v>
      </c>
      <c r="E6" s="35" t="s">
        <v>91</v>
      </c>
      <c r="F6" s="34">
        <v>864</v>
      </c>
      <c r="G6" s="30"/>
    </row>
    <row r="7" ht="21" customHeight="1" spans="1:7">
      <c r="A7" s="30">
        <f t="shared" si="0"/>
        <v>5</v>
      </c>
      <c r="B7" s="35" t="s">
        <v>10</v>
      </c>
      <c r="C7" s="34" t="s">
        <v>93</v>
      </c>
      <c r="D7" s="32">
        <v>44742</v>
      </c>
      <c r="E7" s="35" t="s">
        <v>91</v>
      </c>
      <c r="F7" s="34">
        <v>15000</v>
      </c>
      <c r="G7" s="30"/>
    </row>
    <row r="8" ht="21" customHeight="1" spans="1:7">
      <c r="A8" s="30">
        <f t="shared" si="0"/>
        <v>6</v>
      </c>
      <c r="B8" s="35" t="s">
        <v>10</v>
      </c>
      <c r="C8" s="34" t="s">
        <v>94</v>
      </c>
      <c r="D8" s="32">
        <v>44561</v>
      </c>
      <c r="E8" s="35" t="s">
        <v>91</v>
      </c>
      <c r="F8" s="34">
        <v>19766.55</v>
      </c>
      <c r="G8" s="30"/>
    </row>
    <row r="9" ht="21" customHeight="1" spans="1:7">
      <c r="A9" s="30">
        <f t="shared" si="0"/>
        <v>7</v>
      </c>
      <c r="B9" s="35" t="s">
        <v>10</v>
      </c>
      <c r="C9" s="34" t="s">
        <v>95</v>
      </c>
      <c r="D9" s="32">
        <v>43830</v>
      </c>
      <c r="E9" s="35" t="s">
        <v>88</v>
      </c>
      <c r="F9" s="34">
        <v>23520</v>
      </c>
      <c r="G9" s="30"/>
    </row>
    <row r="10" customFormat="1" ht="21" customHeight="1" spans="1:7">
      <c r="A10" s="30">
        <f t="shared" si="0"/>
        <v>8</v>
      </c>
      <c r="B10" s="35" t="s">
        <v>10</v>
      </c>
      <c r="C10" s="34" t="s">
        <v>96</v>
      </c>
      <c r="D10" s="32">
        <v>43830</v>
      </c>
      <c r="E10" s="35" t="s">
        <v>97</v>
      </c>
      <c r="F10" s="34">
        <v>20970.87</v>
      </c>
      <c r="G10" s="30"/>
    </row>
    <row r="11" customFormat="1" ht="21" customHeight="1" spans="1:7">
      <c r="A11" s="30">
        <f t="shared" si="0"/>
        <v>9</v>
      </c>
      <c r="B11" s="35" t="s">
        <v>10</v>
      </c>
      <c r="C11" s="34" t="s">
        <v>98</v>
      </c>
      <c r="D11" s="32">
        <v>37986</v>
      </c>
      <c r="E11" s="35" t="s">
        <v>88</v>
      </c>
      <c r="F11" s="34">
        <v>37962.25</v>
      </c>
      <c r="G11" s="30"/>
    </row>
    <row r="12" customFormat="1" ht="21" customHeight="1" spans="1:7">
      <c r="A12" s="30">
        <f t="shared" si="0"/>
        <v>10</v>
      </c>
      <c r="B12" s="35" t="s">
        <v>10</v>
      </c>
      <c r="C12" s="34" t="s">
        <v>99</v>
      </c>
      <c r="D12" s="32">
        <v>37986</v>
      </c>
      <c r="E12" s="35" t="s">
        <v>88</v>
      </c>
      <c r="F12" s="34">
        <v>8500</v>
      </c>
      <c r="G12" s="30"/>
    </row>
    <row r="13" customFormat="1" ht="21" customHeight="1" spans="1:7">
      <c r="A13" s="30">
        <f t="shared" si="0"/>
        <v>11</v>
      </c>
      <c r="B13" s="35" t="s">
        <v>10</v>
      </c>
      <c r="C13" s="34" t="s">
        <v>100</v>
      </c>
      <c r="D13" s="32">
        <v>37986</v>
      </c>
      <c r="E13" s="35" t="s">
        <v>88</v>
      </c>
      <c r="F13" s="34">
        <v>1112</v>
      </c>
      <c r="G13" s="30"/>
    </row>
    <row r="14" customFormat="1" ht="21" customHeight="1" spans="1:7">
      <c r="A14" s="30">
        <f t="shared" si="0"/>
        <v>12</v>
      </c>
      <c r="B14" s="35" t="s">
        <v>10</v>
      </c>
      <c r="C14" s="34" t="s">
        <v>101</v>
      </c>
      <c r="D14" s="32">
        <v>37986</v>
      </c>
      <c r="E14" s="35" t="s">
        <v>102</v>
      </c>
      <c r="F14" s="34">
        <v>16153.5</v>
      </c>
      <c r="G14" s="30"/>
    </row>
    <row r="15" customFormat="1" ht="21" customHeight="1" spans="1:7">
      <c r="A15" s="30">
        <f t="shared" si="0"/>
        <v>13</v>
      </c>
      <c r="B15" s="35" t="s">
        <v>10</v>
      </c>
      <c r="C15" s="34" t="s">
        <v>103</v>
      </c>
      <c r="D15" s="32">
        <v>31777</v>
      </c>
      <c r="E15" s="35" t="s">
        <v>104</v>
      </c>
      <c r="F15" s="34">
        <v>1157</v>
      </c>
      <c r="G15" s="30"/>
    </row>
    <row r="16" customFormat="1" ht="21" customHeight="1" spans="1:7">
      <c r="A16" s="30">
        <f t="shared" si="0"/>
        <v>14</v>
      </c>
      <c r="B16" s="35" t="s">
        <v>10</v>
      </c>
      <c r="C16" s="34" t="s">
        <v>105</v>
      </c>
      <c r="D16" s="32">
        <v>31777</v>
      </c>
      <c r="E16" s="35" t="s">
        <v>88</v>
      </c>
      <c r="F16" s="34">
        <v>50</v>
      </c>
      <c r="G16" s="30"/>
    </row>
    <row r="17" customFormat="1" ht="21" customHeight="1" spans="1:7">
      <c r="A17" s="30">
        <f t="shared" ref="A17:A26" si="1">ROW()-2</f>
        <v>15</v>
      </c>
      <c r="B17" s="32" t="s">
        <v>10</v>
      </c>
      <c r="C17" s="32" t="s">
        <v>106</v>
      </c>
      <c r="D17" s="32">
        <v>31777</v>
      </c>
      <c r="E17" s="32" t="s">
        <v>107</v>
      </c>
      <c r="F17" s="34">
        <v>566.44</v>
      </c>
      <c r="G17" s="32"/>
    </row>
    <row r="18" customFormat="1" ht="21" customHeight="1" spans="1:7">
      <c r="A18" s="30">
        <f t="shared" si="1"/>
        <v>16</v>
      </c>
      <c r="B18" s="32" t="s">
        <v>10</v>
      </c>
      <c r="C18" s="32" t="s">
        <v>108</v>
      </c>
      <c r="D18" s="32">
        <v>31777</v>
      </c>
      <c r="E18" s="32" t="s">
        <v>109</v>
      </c>
      <c r="F18" s="34">
        <v>2100</v>
      </c>
      <c r="G18" s="32"/>
    </row>
    <row r="19" customFormat="1" ht="21" customHeight="1" spans="1:7">
      <c r="A19" s="30">
        <f t="shared" si="1"/>
        <v>17</v>
      </c>
      <c r="B19" s="32" t="s">
        <v>10</v>
      </c>
      <c r="C19" s="32" t="s">
        <v>110</v>
      </c>
      <c r="D19" s="32">
        <v>37986</v>
      </c>
      <c r="E19" s="32" t="s">
        <v>107</v>
      </c>
      <c r="F19" s="34">
        <v>412.72</v>
      </c>
      <c r="G19" s="32"/>
    </row>
    <row r="20" customFormat="1" ht="21" customHeight="1" spans="1:7">
      <c r="A20" s="30">
        <f t="shared" si="1"/>
        <v>18</v>
      </c>
      <c r="B20" s="32" t="s">
        <v>10</v>
      </c>
      <c r="C20" s="32" t="s">
        <v>111</v>
      </c>
      <c r="D20" s="32">
        <v>31777</v>
      </c>
      <c r="E20" s="32" t="s">
        <v>109</v>
      </c>
      <c r="F20" s="34">
        <v>1330</v>
      </c>
      <c r="G20" s="32"/>
    </row>
    <row r="21" customFormat="1" ht="21" customHeight="1" spans="1:7">
      <c r="A21" s="30">
        <f t="shared" si="1"/>
        <v>19</v>
      </c>
      <c r="B21" s="32" t="s">
        <v>10</v>
      </c>
      <c r="C21" s="32" t="s">
        <v>112</v>
      </c>
      <c r="D21" s="32">
        <v>31777</v>
      </c>
      <c r="E21" s="32" t="s">
        <v>109</v>
      </c>
      <c r="F21" s="34">
        <v>700</v>
      </c>
      <c r="G21" s="32"/>
    </row>
    <row r="22" ht="21" customHeight="1" spans="1:7">
      <c r="A22" s="30">
        <f t="shared" si="1"/>
        <v>20</v>
      </c>
      <c r="B22" s="32" t="s">
        <v>39</v>
      </c>
      <c r="C22" s="32" t="s">
        <v>113</v>
      </c>
      <c r="D22" s="32">
        <v>37986</v>
      </c>
      <c r="E22" s="32" t="s">
        <v>109</v>
      </c>
      <c r="F22" s="34">
        <v>152</v>
      </c>
      <c r="G22" s="32"/>
    </row>
    <row r="23" ht="21" customHeight="1" spans="1:7">
      <c r="A23" s="30">
        <f t="shared" si="1"/>
        <v>21</v>
      </c>
      <c r="B23" s="32" t="s">
        <v>39</v>
      </c>
      <c r="C23" s="32" t="s">
        <v>114</v>
      </c>
      <c r="D23" s="32">
        <v>37986</v>
      </c>
      <c r="E23" s="32" t="s">
        <v>109</v>
      </c>
      <c r="F23" s="34">
        <v>643.44</v>
      </c>
      <c r="G23" s="32"/>
    </row>
    <row r="24" ht="21" customHeight="1" spans="1:7">
      <c r="A24" s="30">
        <f t="shared" si="1"/>
        <v>22</v>
      </c>
      <c r="B24" s="32" t="s">
        <v>39</v>
      </c>
      <c r="C24" s="32" t="s">
        <v>115</v>
      </c>
      <c r="D24" s="32">
        <v>37986</v>
      </c>
      <c r="E24" s="32" t="s">
        <v>109</v>
      </c>
      <c r="F24" s="34">
        <v>214.88</v>
      </c>
      <c r="G24" s="32"/>
    </row>
    <row r="25" customFormat="1" ht="21" customHeight="1" spans="1:7">
      <c r="A25" s="30">
        <f t="shared" si="1"/>
        <v>23</v>
      </c>
      <c r="B25" s="32" t="s">
        <v>39</v>
      </c>
      <c r="C25" s="32" t="s">
        <v>116</v>
      </c>
      <c r="D25" s="32">
        <v>37986</v>
      </c>
      <c r="E25" s="32" t="s">
        <v>109</v>
      </c>
      <c r="F25" s="34">
        <v>244</v>
      </c>
      <c r="G25" s="32"/>
    </row>
    <row r="26" ht="21" customHeight="1" spans="1:7">
      <c r="A26" s="30">
        <f t="shared" si="1"/>
        <v>24</v>
      </c>
      <c r="B26" s="32" t="s">
        <v>39</v>
      </c>
      <c r="C26" s="32" t="s">
        <v>117</v>
      </c>
      <c r="D26" s="32">
        <v>37986</v>
      </c>
      <c r="E26" s="32" t="s">
        <v>109</v>
      </c>
      <c r="F26" s="34">
        <v>89.34</v>
      </c>
      <c r="G26" s="32"/>
    </row>
    <row r="27" ht="21" customHeight="1" spans="1:7">
      <c r="A27" s="30">
        <f t="shared" ref="A27:A33" si="2">ROW()-2</f>
        <v>25</v>
      </c>
      <c r="B27" s="32" t="s">
        <v>39</v>
      </c>
      <c r="C27" s="32" t="s">
        <v>118</v>
      </c>
      <c r="D27" s="32">
        <v>37985</v>
      </c>
      <c r="E27" s="32" t="s">
        <v>109</v>
      </c>
      <c r="F27" s="34">
        <v>441</v>
      </c>
      <c r="G27" s="32"/>
    </row>
    <row r="28" ht="21" customHeight="1" spans="1:7">
      <c r="A28" s="30">
        <f t="shared" si="2"/>
        <v>26</v>
      </c>
      <c r="B28" s="32" t="s">
        <v>39</v>
      </c>
      <c r="C28" s="32" t="s">
        <v>119</v>
      </c>
      <c r="D28" s="32">
        <v>37986</v>
      </c>
      <c r="E28" s="32" t="s">
        <v>109</v>
      </c>
      <c r="F28" s="34">
        <v>3711.66</v>
      </c>
      <c r="G28" s="32"/>
    </row>
    <row r="29" ht="21" customHeight="1" spans="1:7">
      <c r="A29" s="30">
        <f t="shared" si="2"/>
        <v>27</v>
      </c>
      <c r="B29" s="32" t="s">
        <v>39</v>
      </c>
      <c r="C29" s="32" t="s">
        <v>120</v>
      </c>
      <c r="D29" s="32">
        <v>37986</v>
      </c>
      <c r="E29" s="32" t="s">
        <v>109</v>
      </c>
      <c r="F29" s="34">
        <v>219.62</v>
      </c>
      <c r="G29" s="32"/>
    </row>
    <row r="30" ht="21" customHeight="1" spans="1:7">
      <c r="A30" s="30">
        <f t="shared" si="2"/>
        <v>28</v>
      </c>
      <c r="B30" s="32" t="s">
        <v>39</v>
      </c>
      <c r="C30" s="32" t="s">
        <v>121</v>
      </c>
      <c r="D30" s="32">
        <v>37986</v>
      </c>
      <c r="E30" s="32" t="s">
        <v>109</v>
      </c>
      <c r="F30" s="34">
        <v>151.82</v>
      </c>
      <c r="G30" s="32"/>
    </row>
    <row r="31" ht="21" customHeight="1" spans="1:7">
      <c r="A31" s="30">
        <f t="shared" si="2"/>
        <v>29</v>
      </c>
      <c r="B31" s="32" t="s">
        <v>39</v>
      </c>
      <c r="C31" s="32" t="s">
        <v>122</v>
      </c>
      <c r="D31" s="32">
        <v>37986</v>
      </c>
      <c r="E31" s="32" t="s">
        <v>109</v>
      </c>
      <c r="F31" s="34">
        <v>1557.98</v>
      </c>
      <c r="G31" s="32"/>
    </row>
    <row r="32" ht="21" customHeight="1" spans="1:7">
      <c r="A32" s="30">
        <f t="shared" si="2"/>
        <v>30</v>
      </c>
      <c r="B32" s="32" t="s">
        <v>39</v>
      </c>
      <c r="C32" s="32" t="s">
        <v>123</v>
      </c>
      <c r="D32" s="32">
        <v>37986</v>
      </c>
      <c r="E32" s="32" t="s">
        <v>109</v>
      </c>
      <c r="F32" s="34">
        <v>833.11</v>
      </c>
      <c r="G32" s="32"/>
    </row>
    <row r="33" ht="21" customHeight="1" spans="1:7">
      <c r="A33" s="30">
        <f t="shared" si="2"/>
        <v>31</v>
      </c>
      <c r="B33" s="32" t="s">
        <v>39</v>
      </c>
      <c r="C33" s="32" t="s">
        <v>98</v>
      </c>
      <c r="D33" s="32">
        <v>37986</v>
      </c>
      <c r="E33" s="32" t="s">
        <v>109</v>
      </c>
      <c r="F33" s="34">
        <v>1239.77</v>
      </c>
      <c r="G33" s="32"/>
    </row>
    <row r="34" ht="21" customHeight="1" spans="1:7">
      <c r="A34" s="30">
        <f t="shared" ref="A34:A43" si="3">ROW()-2</f>
        <v>32</v>
      </c>
      <c r="B34" s="32" t="s">
        <v>39</v>
      </c>
      <c r="C34" s="32" t="s">
        <v>124</v>
      </c>
      <c r="D34" s="32">
        <v>37986</v>
      </c>
      <c r="E34" s="32" t="s">
        <v>109</v>
      </c>
      <c r="F34" s="34">
        <v>447.64</v>
      </c>
      <c r="G34" s="32"/>
    </row>
    <row r="35" ht="21" customHeight="1" spans="1:7">
      <c r="A35" s="30">
        <f t="shared" si="3"/>
        <v>33</v>
      </c>
      <c r="B35" s="32" t="s">
        <v>39</v>
      </c>
      <c r="C35" s="32" t="s">
        <v>125</v>
      </c>
      <c r="D35" s="32">
        <v>37986</v>
      </c>
      <c r="E35" s="32" t="s">
        <v>109</v>
      </c>
      <c r="F35" s="34">
        <v>55.58</v>
      </c>
      <c r="G35" s="32"/>
    </row>
    <row r="36" ht="21" customHeight="1" spans="1:7">
      <c r="A36" s="30">
        <f t="shared" si="3"/>
        <v>34</v>
      </c>
      <c r="B36" s="32" t="s">
        <v>39</v>
      </c>
      <c r="C36" s="32" t="s">
        <v>126</v>
      </c>
      <c r="D36" s="32">
        <v>37986</v>
      </c>
      <c r="E36" s="32" t="s">
        <v>109</v>
      </c>
      <c r="F36" s="34">
        <v>5568.51</v>
      </c>
      <c r="G36" s="32"/>
    </row>
    <row r="37" ht="21" customHeight="1" spans="1:7">
      <c r="A37" s="30">
        <f t="shared" si="3"/>
        <v>35</v>
      </c>
      <c r="B37" s="32" t="s">
        <v>39</v>
      </c>
      <c r="C37" s="32" t="s">
        <v>127</v>
      </c>
      <c r="D37" s="32">
        <v>37986</v>
      </c>
      <c r="E37" s="32" t="s">
        <v>109</v>
      </c>
      <c r="F37" s="34">
        <v>357.97</v>
      </c>
      <c r="G37" s="32"/>
    </row>
    <row r="38" ht="21" customHeight="1" spans="1:7">
      <c r="A38" s="30">
        <f t="shared" si="3"/>
        <v>36</v>
      </c>
      <c r="B38" s="32" t="s">
        <v>39</v>
      </c>
      <c r="C38" s="32" t="s">
        <v>128</v>
      </c>
      <c r="D38" s="32">
        <v>37986</v>
      </c>
      <c r="E38" s="32" t="s">
        <v>109</v>
      </c>
      <c r="F38" s="34">
        <v>859.23</v>
      </c>
      <c r="G38" s="32"/>
    </row>
    <row r="39" ht="21" customHeight="1" spans="1:7">
      <c r="A39" s="30">
        <f t="shared" si="3"/>
        <v>37</v>
      </c>
      <c r="B39" s="32" t="s">
        <v>39</v>
      </c>
      <c r="C39" s="32" t="s">
        <v>129</v>
      </c>
      <c r="D39" s="32">
        <v>37986</v>
      </c>
      <c r="E39" s="32" t="s">
        <v>109</v>
      </c>
      <c r="F39" s="34">
        <v>121</v>
      </c>
      <c r="G39" s="32"/>
    </row>
    <row r="40" ht="21" customHeight="1" spans="1:7">
      <c r="A40" s="30">
        <f t="shared" si="3"/>
        <v>38</v>
      </c>
      <c r="B40" s="32" t="s">
        <v>39</v>
      </c>
      <c r="C40" s="32" t="s">
        <v>130</v>
      </c>
      <c r="D40" s="32">
        <v>37986</v>
      </c>
      <c r="E40" s="32" t="s">
        <v>109</v>
      </c>
      <c r="F40" s="34">
        <v>595.16</v>
      </c>
      <c r="G40" s="32"/>
    </row>
    <row r="41" ht="21" customHeight="1" spans="1:7">
      <c r="A41" s="30">
        <f t="shared" si="3"/>
        <v>39</v>
      </c>
      <c r="B41" s="32" t="s">
        <v>39</v>
      </c>
      <c r="C41" s="32" t="s">
        <v>131</v>
      </c>
      <c r="D41" s="32">
        <v>37986</v>
      </c>
      <c r="E41" s="32" t="s">
        <v>109</v>
      </c>
      <c r="F41" s="34">
        <v>485.72</v>
      </c>
      <c r="G41" s="32"/>
    </row>
    <row r="42" ht="21" customHeight="1" spans="1:7">
      <c r="A42" s="30">
        <f t="shared" si="3"/>
        <v>40</v>
      </c>
      <c r="B42" s="32" t="s">
        <v>39</v>
      </c>
      <c r="C42" s="32" t="s">
        <v>132</v>
      </c>
      <c r="D42" s="32">
        <v>37986</v>
      </c>
      <c r="E42" s="32" t="s">
        <v>109</v>
      </c>
      <c r="F42" s="34">
        <v>499.88</v>
      </c>
      <c r="G42" s="32"/>
    </row>
    <row r="43" ht="21" customHeight="1" spans="1:7">
      <c r="A43" s="30">
        <f t="shared" si="3"/>
        <v>41</v>
      </c>
      <c r="B43" s="32" t="s">
        <v>39</v>
      </c>
      <c r="C43" s="32" t="s">
        <v>133</v>
      </c>
      <c r="D43" s="32">
        <v>37986</v>
      </c>
      <c r="E43" s="32" t="s">
        <v>109</v>
      </c>
      <c r="F43" s="34">
        <v>1342.96</v>
      </c>
      <c r="G43" s="32"/>
    </row>
    <row r="44" ht="21" customHeight="1" spans="1:7">
      <c r="A44" s="30">
        <f t="shared" ref="A44:A50" si="4">ROW()-2</f>
        <v>42</v>
      </c>
      <c r="B44" s="32" t="s">
        <v>39</v>
      </c>
      <c r="C44" s="32" t="s">
        <v>134</v>
      </c>
      <c r="D44" s="32">
        <v>37986</v>
      </c>
      <c r="E44" s="32" t="s">
        <v>109</v>
      </c>
      <c r="F44" s="34">
        <v>612.88</v>
      </c>
      <c r="G44" s="32"/>
    </row>
    <row r="45" ht="21" customHeight="1" spans="1:7">
      <c r="A45" s="30">
        <f t="shared" si="4"/>
        <v>43</v>
      </c>
      <c r="B45" s="32" t="s">
        <v>39</v>
      </c>
      <c r="C45" s="32" t="s">
        <v>135</v>
      </c>
      <c r="D45" s="32">
        <v>37986</v>
      </c>
      <c r="E45" s="32" t="s">
        <v>109</v>
      </c>
      <c r="F45" s="34">
        <v>306.84</v>
      </c>
      <c r="G45" s="32"/>
    </row>
    <row r="46" ht="21" customHeight="1" spans="1:7">
      <c r="A46" s="30">
        <f t="shared" si="4"/>
        <v>44</v>
      </c>
      <c r="B46" s="32" t="s">
        <v>39</v>
      </c>
      <c r="C46" s="32" t="s">
        <v>136</v>
      </c>
      <c r="D46" s="32">
        <v>37986</v>
      </c>
      <c r="E46" s="32" t="s">
        <v>109</v>
      </c>
      <c r="F46" s="34">
        <v>11582.03</v>
      </c>
      <c r="G46" s="32"/>
    </row>
    <row r="47" ht="21" customHeight="1" spans="1:7">
      <c r="A47" s="30">
        <f t="shared" si="4"/>
        <v>45</v>
      </c>
      <c r="B47" s="32" t="s">
        <v>39</v>
      </c>
      <c r="C47" s="32" t="s">
        <v>137</v>
      </c>
      <c r="D47" s="32">
        <v>37986</v>
      </c>
      <c r="E47" s="32" t="s">
        <v>109</v>
      </c>
      <c r="F47" s="34">
        <v>296.16</v>
      </c>
      <c r="G47" s="32"/>
    </row>
    <row r="48" ht="21" customHeight="1" spans="1:7">
      <c r="A48" s="30">
        <f t="shared" si="4"/>
        <v>46</v>
      </c>
      <c r="B48" s="32" t="s">
        <v>39</v>
      </c>
      <c r="C48" s="32" t="s">
        <v>138</v>
      </c>
      <c r="D48" s="32">
        <v>37986</v>
      </c>
      <c r="E48" s="32" t="s">
        <v>109</v>
      </c>
      <c r="F48" s="34">
        <v>520.1</v>
      </c>
      <c r="G48" s="32"/>
    </row>
    <row r="49" ht="21" customHeight="1" spans="1:7">
      <c r="A49" s="30">
        <f t="shared" si="4"/>
        <v>47</v>
      </c>
      <c r="B49" s="32" t="s">
        <v>39</v>
      </c>
      <c r="C49" s="32" t="s">
        <v>139</v>
      </c>
      <c r="D49" s="32">
        <v>37986</v>
      </c>
      <c r="E49" s="32" t="s">
        <v>109</v>
      </c>
      <c r="F49" s="34">
        <v>223</v>
      </c>
      <c r="G49" s="32"/>
    </row>
    <row r="50" ht="21" customHeight="1" spans="1:7">
      <c r="A50" s="30">
        <f t="shared" si="4"/>
        <v>48</v>
      </c>
      <c r="B50" s="32" t="s">
        <v>39</v>
      </c>
      <c r="C50" s="32" t="s">
        <v>140</v>
      </c>
      <c r="D50" s="32">
        <v>37986</v>
      </c>
      <c r="E50" s="32" t="s">
        <v>109</v>
      </c>
      <c r="F50" s="34">
        <v>60.38</v>
      </c>
      <c r="G50" s="32"/>
    </row>
    <row r="51" ht="21" customHeight="1" spans="1:7">
      <c r="A51" s="30">
        <f t="shared" ref="A51:A71" si="5">ROW()-2</f>
        <v>49</v>
      </c>
      <c r="B51" s="32" t="s">
        <v>39</v>
      </c>
      <c r="C51" s="32" t="s">
        <v>141</v>
      </c>
      <c r="D51" s="32">
        <v>37986</v>
      </c>
      <c r="E51" s="32" t="s">
        <v>109</v>
      </c>
      <c r="F51" s="34">
        <v>45.18</v>
      </c>
      <c r="G51" s="32"/>
    </row>
    <row r="52" ht="21" customHeight="1" spans="1:7">
      <c r="A52" s="30">
        <f t="shared" si="5"/>
        <v>50</v>
      </c>
      <c r="B52" s="32" t="s">
        <v>39</v>
      </c>
      <c r="C52" s="32" t="s">
        <v>142</v>
      </c>
      <c r="D52" s="32">
        <v>37986</v>
      </c>
      <c r="E52" s="32" t="s">
        <v>109</v>
      </c>
      <c r="F52" s="34">
        <v>3890.16</v>
      </c>
      <c r="G52" s="32"/>
    </row>
    <row r="53" ht="21" customHeight="1" spans="1:7">
      <c r="A53" s="30">
        <f t="shared" si="5"/>
        <v>51</v>
      </c>
      <c r="B53" s="32" t="s">
        <v>39</v>
      </c>
      <c r="C53" s="32" t="s">
        <v>143</v>
      </c>
      <c r="D53" s="32">
        <v>37986</v>
      </c>
      <c r="E53" s="32" t="s">
        <v>109</v>
      </c>
      <c r="F53" s="34">
        <v>147.5</v>
      </c>
      <c r="G53" s="32"/>
    </row>
    <row r="54" ht="21" customHeight="1" spans="1:7">
      <c r="A54" s="30">
        <f t="shared" si="5"/>
        <v>52</v>
      </c>
      <c r="B54" s="32" t="s">
        <v>39</v>
      </c>
      <c r="C54" s="32" t="s">
        <v>144</v>
      </c>
      <c r="D54" s="32">
        <v>37986</v>
      </c>
      <c r="E54" s="32" t="s">
        <v>109</v>
      </c>
      <c r="F54" s="34">
        <v>170</v>
      </c>
      <c r="G54" s="32"/>
    </row>
    <row r="55" ht="21" customHeight="1" spans="1:7">
      <c r="A55" s="30">
        <f t="shared" si="5"/>
        <v>53</v>
      </c>
      <c r="B55" s="32" t="s">
        <v>39</v>
      </c>
      <c r="C55" s="32" t="s">
        <v>145</v>
      </c>
      <c r="D55" s="32">
        <v>37986</v>
      </c>
      <c r="E55" s="32" t="s">
        <v>109</v>
      </c>
      <c r="F55" s="34">
        <v>752.5</v>
      </c>
      <c r="G55" s="32"/>
    </row>
    <row r="56" ht="21" customHeight="1" spans="1:7">
      <c r="A56" s="30">
        <f t="shared" si="5"/>
        <v>54</v>
      </c>
      <c r="B56" s="32" t="s">
        <v>39</v>
      </c>
      <c r="C56" s="32" t="s">
        <v>146</v>
      </c>
      <c r="D56" s="32">
        <v>37986</v>
      </c>
      <c r="E56" s="32" t="s">
        <v>109</v>
      </c>
      <c r="F56" s="34">
        <v>977.31</v>
      </c>
      <c r="G56" s="32"/>
    </row>
    <row r="57" ht="21" customHeight="1" spans="1:7">
      <c r="A57" s="30">
        <f t="shared" si="5"/>
        <v>55</v>
      </c>
      <c r="B57" s="32" t="s">
        <v>39</v>
      </c>
      <c r="C57" s="32" t="s">
        <v>147</v>
      </c>
      <c r="D57" s="32">
        <v>37986</v>
      </c>
      <c r="E57" s="32" t="s">
        <v>109</v>
      </c>
      <c r="F57" s="34">
        <v>3149.45</v>
      </c>
      <c r="G57" s="32"/>
    </row>
    <row r="58" ht="21" customHeight="1" spans="1:7">
      <c r="A58" s="30">
        <f t="shared" si="5"/>
        <v>56</v>
      </c>
      <c r="B58" s="32" t="s">
        <v>39</v>
      </c>
      <c r="C58" s="32" t="s">
        <v>148</v>
      </c>
      <c r="D58" s="32">
        <v>37986</v>
      </c>
      <c r="E58" s="32" t="s">
        <v>109</v>
      </c>
      <c r="F58" s="34">
        <v>6382.94</v>
      </c>
      <c r="G58" s="32"/>
    </row>
    <row r="59" ht="21" customHeight="1" spans="1:7">
      <c r="A59" s="30">
        <f t="shared" si="5"/>
        <v>57</v>
      </c>
      <c r="B59" s="32" t="s">
        <v>39</v>
      </c>
      <c r="C59" s="32" t="s">
        <v>149</v>
      </c>
      <c r="D59" s="32">
        <v>37986</v>
      </c>
      <c r="E59" s="32" t="s">
        <v>109</v>
      </c>
      <c r="F59" s="34">
        <v>73.04</v>
      </c>
      <c r="G59" s="32"/>
    </row>
    <row r="60" ht="21" customHeight="1" spans="1:7">
      <c r="A60" s="30">
        <f t="shared" si="5"/>
        <v>58</v>
      </c>
      <c r="B60" s="32" t="s">
        <v>39</v>
      </c>
      <c r="C60" s="32" t="s">
        <v>150</v>
      </c>
      <c r="D60" s="32">
        <v>37986</v>
      </c>
      <c r="E60" s="32" t="s">
        <v>109</v>
      </c>
      <c r="F60" s="34">
        <v>2566.7</v>
      </c>
      <c r="G60" s="32"/>
    </row>
    <row r="61" ht="21" customHeight="1" spans="1:7">
      <c r="A61" s="30">
        <f t="shared" si="5"/>
        <v>59</v>
      </c>
      <c r="B61" s="32" t="s">
        <v>39</v>
      </c>
      <c r="C61" s="32" t="s">
        <v>151</v>
      </c>
      <c r="D61" s="32">
        <v>37986</v>
      </c>
      <c r="E61" s="32" t="s">
        <v>109</v>
      </c>
      <c r="F61" s="34">
        <v>392.57</v>
      </c>
      <c r="G61" s="32"/>
    </row>
    <row r="62" ht="21" customHeight="1" spans="1:7">
      <c r="A62" s="30">
        <f t="shared" si="5"/>
        <v>60</v>
      </c>
      <c r="B62" s="32" t="s">
        <v>39</v>
      </c>
      <c r="C62" s="32" t="s">
        <v>152</v>
      </c>
      <c r="D62" s="32">
        <v>37986</v>
      </c>
      <c r="E62" s="32" t="s">
        <v>109</v>
      </c>
      <c r="F62" s="34">
        <v>98.32</v>
      </c>
      <c r="G62" s="32"/>
    </row>
    <row r="63" ht="21" customHeight="1" spans="1:7">
      <c r="A63" s="30">
        <f t="shared" si="5"/>
        <v>61</v>
      </c>
      <c r="B63" s="32" t="s">
        <v>39</v>
      </c>
      <c r="C63" s="32" t="s">
        <v>153</v>
      </c>
      <c r="D63" s="32">
        <v>37986</v>
      </c>
      <c r="E63" s="32" t="s">
        <v>109</v>
      </c>
      <c r="F63" s="34">
        <v>136.48</v>
      </c>
      <c r="G63" s="32"/>
    </row>
    <row r="64" ht="21" customHeight="1" spans="1:7">
      <c r="A64" s="30">
        <f t="shared" si="5"/>
        <v>62</v>
      </c>
      <c r="B64" s="32" t="s">
        <v>154</v>
      </c>
      <c r="C64" s="32" t="s">
        <v>155</v>
      </c>
      <c r="D64" s="32">
        <v>43586</v>
      </c>
      <c r="E64" s="32" t="s">
        <v>102</v>
      </c>
      <c r="F64" s="34">
        <v>79885</v>
      </c>
      <c r="G64" s="16"/>
    </row>
    <row r="65" ht="21" customHeight="1" spans="1:7">
      <c r="A65" s="30">
        <f t="shared" si="5"/>
        <v>63</v>
      </c>
      <c r="B65" s="32" t="s">
        <v>73</v>
      </c>
      <c r="C65" s="32" t="s">
        <v>155</v>
      </c>
      <c r="D65" s="32">
        <v>37986</v>
      </c>
      <c r="E65" s="32" t="s">
        <v>102</v>
      </c>
      <c r="F65" s="34">
        <v>17300</v>
      </c>
      <c r="G65" s="16"/>
    </row>
    <row r="66" ht="21" customHeight="1" spans="1:7">
      <c r="A66" s="30">
        <f t="shared" si="5"/>
        <v>64</v>
      </c>
      <c r="B66" s="32" t="s">
        <v>156</v>
      </c>
      <c r="C66" s="32" t="s">
        <v>157</v>
      </c>
      <c r="D66" s="32">
        <v>44895</v>
      </c>
      <c r="E66" s="32" t="s">
        <v>158</v>
      </c>
      <c r="F66" s="34">
        <v>88000</v>
      </c>
      <c r="G66" s="16"/>
    </row>
    <row r="67" ht="21" customHeight="1" spans="1:7">
      <c r="A67" s="30">
        <f t="shared" si="5"/>
        <v>65</v>
      </c>
      <c r="B67" s="32" t="s">
        <v>156</v>
      </c>
      <c r="C67" s="32" t="s">
        <v>159</v>
      </c>
      <c r="D67" s="32">
        <v>44742</v>
      </c>
      <c r="E67" s="32" t="s">
        <v>160</v>
      </c>
      <c r="F67" s="34">
        <v>68929.97</v>
      </c>
      <c r="G67" s="16"/>
    </row>
    <row r="68" ht="21" customHeight="1" spans="1:7">
      <c r="A68" s="30">
        <f t="shared" si="5"/>
        <v>66</v>
      </c>
      <c r="B68" s="32" t="s">
        <v>156</v>
      </c>
      <c r="C68" s="32" t="s">
        <v>157</v>
      </c>
      <c r="D68" s="32">
        <v>44895</v>
      </c>
      <c r="E68" s="32" t="s">
        <v>158</v>
      </c>
      <c r="F68" s="34">
        <v>6500</v>
      </c>
      <c r="G68" s="16"/>
    </row>
    <row r="69" ht="21" customHeight="1" spans="1:7">
      <c r="A69" s="30">
        <f t="shared" si="5"/>
        <v>67</v>
      </c>
      <c r="B69" s="32" t="s">
        <v>156</v>
      </c>
      <c r="C69" s="34" t="s">
        <v>159</v>
      </c>
      <c r="D69" s="32">
        <v>44166</v>
      </c>
      <c r="E69" s="32" t="s">
        <v>161</v>
      </c>
      <c r="F69" s="34">
        <v>3000</v>
      </c>
      <c r="G69" s="16"/>
    </row>
    <row r="70" ht="21" customHeight="1" spans="1:7">
      <c r="A70" s="30">
        <f t="shared" si="5"/>
        <v>68</v>
      </c>
      <c r="B70" s="32" t="s">
        <v>156</v>
      </c>
      <c r="C70" s="32" t="s">
        <v>157</v>
      </c>
      <c r="D70" s="32">
        <v>43677</v>
      </c>
      <c r="E70" s="32" t="s">
        <v>158</v>
      </c>
      <c r="F70" s="34">
        <v>456000</v>
      </c>
      <c r="G70" s="16"/>
    </row>
    <row r="71" ht="21" customHeight="1" spans="1:7">
      <c r="A71" s="30">
        <f t="shared" si="5"/>
        <v>69</v>
      </c>
      <c r="B71" s="32" t="s">
        <v>156</v>
      </c>
      <c r="C71" s="32" t="s">
        <v>159</v>
      </c>
      <c r="D71" s="32">
        <v>44986</v>
      </c>
      <c r="E71" s="32" t="s">
        <v>162</v>
      </c>
      <c r="F71" s="34">
        <v>303523.23</v>
      </c>
      <c r="G71" s="16"/>
    </row>
    <row r="72" ht="21" customHeight="1" spans="1:7">
      <c r="A72" s="48" t="s">
        <v>31</v>
      </c>
      <c r="B72" s="49"/>
      <c r="C72" s="49"/>
      <c r="D72" s="49"/>
      <c r="E72" s="50"/>
      <c r="F72" s="34">
        <v>6906220.91</v>
      </c>
      <c r="G72" s="16"/>
    </row>
  </sheetData>
  <mergeCells count="2">
    <mergeCell ref="A1:G1"/>
    <mergeCell ref="A72:E7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38" workbookViewId="0">
      <selection activeCell="F3" sqref="F3"/>
    </sheetView>
  </sheetViews>
  <sheetFormatPr defaultColWidth="9" defaultRowHeight="13.5" outlineLevelCol="6"/>
  <cols>
    <col min="1" max="1" width="8.125" customWidth="1"/>
    <col min="2" max="2" width="13.125" customWidth="1"/>
    <col min="3" max="3" width="21.5" customWidth="1"/>
    <col min="4" max="4" width="10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ht="56" customHeight="1" spans="1:7">
      <c r="A1" s="29" t="s">
        <v>163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</row>
    <row r="3" ht="39" customHeight="1" spans="1:7">
      <c r="A3" s="30">
        <f>ROW()-2</f>
        <v>1</v>
      </c>
      <c r="B3" s="31" t="s">
        <v>10</v>
      </c>
      <c r="C3" s="31" t="s">
        <v>164</v>
      </c>
      <c r="D3" s="41">
        <v>44742</v>
      </c>
      <c r="E3" s="42" t="s">
        <v>67</v>
      </c>
      <c r="F3" s="34">
        <v>250</v>
      </c>
      <c r="G3" s="30"/>
    </row>
    <row r="4" ht="21" customHeight="1" spans="1:7">
      <c r="A4" s="30">
        <f t="shared" ref="A4:A13" si="0">ROW()-2</f>
        <v>2</v>
      </c>
      <c r="B4" s="31" t="s">
        <v>10</v>
      </c>
      <c r="C4" s="31" t="s">
        <v>165</v>
      </c>
      <c r="D4" s="32">
        <v>44469</v>
      </c>
      <c r="E4" s="35" t="s">
        <v>109</v>
      </c>
      <c r="F4" s="34">
        <v>22200</v>
      </c>
      <c r="G4" s="30"/>
    </row>
    <row r="5" customFormat="1" ht="21" customHeight="1" spans="1:7">
      <c r="A5" s="30">
        <f t="shared" si="0"/>
        <v>3</v>
      </c>
      <c r="B5" s="31" t="s">
        <v>10</v>
      </c>
      <c r="C5" s="31" t="s">
        <v>64</v>
      </c>
      <c r="D5" s="32">
        <v>42369</v>
      </c>
      <c r="E5" s="35" t="s">
        <v>166</v>
      </c>
      <c r="F5" s="34">
        <v>3498.8</v>
      </c>
      <c r="G5" s="30"/>
    </row>
    <row r="6" customFormat="1" ht="21" customHeight="1" spans="1:7">
      <c r="A6" s="30">
        <f t="shared" si="0"/>
        <v>4</v>
      </c>
      <c r="B6" s="31" t="s">
        <v>10</v>
      </c>
      <c r="C6" s="31" t="s">
        <v>167</v>
      </c>
      <c r="D6" s="32">
        <v>37986</v>
      </c>
      <c r="E6" s="35" t="s">
        <v>166</v>
      </c>
      <c r="F6" s="34">
        <v>978.8</v>
      </c>
      <c r="G6" s="30"/>
    </row>
    <row r="7" customFormat="1" ht="21" customHeight="1" spans="1:7">
      <c r="A7" s="30">
        <f t="shared" si="0"/>
        <v>5</v>
      </c>
      <c r="B7" s="31" t="s">
        <v>10</v>
      </c>
      <c r="C7" s="31" t="s">
        <v>168</v>
      </c>
      <c r="D7" s="32">
        <v>37986</v>
      </c>
      <c r="E7" s="35" t="s">
        <v>166</v>
      </c>
      <c r="F7" s="34">
        <v>688.3</v>
      </c>
      <c r="G7" s="30"/>
    </row>
    <row r="8" customFormat="1" ht="21" customHeight="1" spans="1:7">
      <c r="A8" s="30">
        <f t="shared" si="0"/>
        <v>6</v>
      </c>
      <c r="B8" s="31" t="s">
        <v>10</v>
      </c>
      <c r="C8" s="31" t="s">
        <v>169</v>
      </c>
      <c r="D8" s="32">
        <v>37986</v>
      </c>
      <c r="E8" s="35" t="s">
        <v>107</v>
      </c>
      <c r="F8" s="34">
        <v>1115.68</v>
      </c>
      <c r="G8" s="30"/>
    </row>
    <row r="9" customFormat="1" ht="21" customHeight="1" spans="1:7">
      <c r="A9" s="30">
        <f t="shared" si="0"/>
        <v>7</v>
      </c>
      <c r="B9" s="31" t="s">
        <v>10</v>
      </c>
      <c r="C9" s="31" t="s">
        <v>170</v>
      </c>
      <c r="D9" s="32">
        <v>37986</v>
      </c>
      <c r="E9" s="32" t="s">
        <v>67</v>
      </c>
      <c r="F9" s="34">
        <v>8885.74</v>
      </c>
      <c r="G9" s="32"/>
    </row>
    <row r="10" customFormat="1" ht="21" customHeight="1" spans="1:7">
      <c r="A10" s="30">
        <f t="shared" si="0"/>
        <v>8</v>
      </c>
      <c r="B10" s="31" t="s">
        <v>10</v>
      </c>
      <c r="C10" s="31" t="s">
        <v>171</v>
      </c>
      <c r="D10" s="32">
        <v>37986</v>
      </c>
      <c r="E10" s="32" t="s">
        <v>172</v>
      </c>
      <c r="F10" s="34">
        <v>50000</v>
      </c>
      <c r="G10" s="32"/>
    </row>
    <row r="11" customFormat="1" ht="21" customHeight="1" spans="1:7">
      <c r="A11" s="30">
        <f t="shared" si="0"/>
        <v>9</v>
      </c>
      <c r="B11" s="31" t="s">
        <v>10</v>
      </c>
      <c r="C11" s="31" t="s">
        <v>173</v>
      </c>
      <c r="D11" s="32">
        <v>37986</v>
      </c>
      <c r="E11" s="32" t="s">
        <v>174</v>
      </c>
      <c r="F11" s="34">
        <v>1438</v>
      </c>
      <c r="G11" s="32"/>
    </row>
    <row r="12" ht="21" customHeight="1" spans="1:7">
      <c r="A12" s="30">
        <f t="shared" si="0"/>
        <v>10</v>
      </c>
      <c r="B12" s="31" t="s">
        <v>10</v>
      </c>
      <c r="C12" s="31" t="s">
        <v>175</v>
      </c>
      <c r="D12" s="32">
        <v>37986</v>
      </c>
      <c r="E12" s="32" t="s">
        <v>172</v>
      </c>
      <c r="F12" s="34">
        <v>56.81</v>
      </c>
      <c r="G12" s="32"/>
    </row>
    <row r="13" ht="21" customHeight="1" spans="1:7">
      <c r="A13" s="30">
        <f t="shared" si="0"/>
        <v>11</v>
      </c>
      <c r="B13" s="31" t="s">
        <v>10</v>
      </c>
      <c r="C13" s="31" t="s">
        <v>176</v>
      </c>
      <c r="D13" s="32">
        <v>37986</v>
      </c>
      <c r="E13" s="32" t="s">
        <v>67</v>
      </c>
      <c r="F13" s="34">
        <v>50</v>
      </c>
      <c r="G13" s="32"/>
    </row>
    <row r="14" customFormat="1" ht="21" customHeight="1" spans="1:7">
      <c r="A14" s="30">
        <f t="shared" ref="A14:A53" si="1">ROW()-2</f>
        <v>12</v>
      </c>
      <c r="B14" s="31" t="s">
        <v>10</v>
      </c>
      <c r="C14" s="31" t="s">
        <v>177</v>
      </c>
      <c r="D14" s="32">
        <v>37986</v>
      </c>
      <c r="E14" s="32" t="s">
        <v>107</v>
      </c>
      <c r="F14" s="34">
        <v>44.05</v>
      </c>
      <c r="G14" s="32"/>
    </row>
    <row r="15" ht="21" customHeight="1" spans="1:7">
      <c r="A15" s="30">
        <f t="shared" si="1"/>
        <v>13</v>
      </c>
      <c r="B15" s="31" t="s">
        <v>39</v>
      </c>
      <c r="C15" s="31" t="s">
        <v>178</v>
      </c>
      <c r="D15" s="32">
        <v>37986</v>
      </c>
      <c r="E15" s="32" t="s">
        <v>109</v>
      </c>
      <c r="F15" s="34">
        <v>10</v>
      </c>
      <c r="G15" s="32"/>
    </row>
    <row r="16" ht="21" customHeight="1" spans="1:7">
      <c r="A16" s="30">
        <f t="shared" si="1"/>
        <v>14</v>
      </c>
      <c r="B16" s="31" t="s">
        <v>39</v>
      </c>
      <c r="C16" s="31" t="s">
        <v>179</v>
      </c>
      <c r="D16" s="32">
        <v>37986</v>
      </c>
      <c r="E16" s="32" t="s">
        <v>109</v>
      </c>
      <c r="F16" s="34">
        <v>7.5</v>
      </c>
      <c r="G16" s="32"/>
    </row>
    <row r="17" ht="21" customHeight="1" spans="1:7">
      <c r="A17" s="30">
        <f t="shared" si="1"/>
        <v>15</v>
      </c>
      <c r="B17" s="31" t="s">
        <v>39</v>
      </c>
      <c r="C17" s="31" t="s">
        <v>180</v>
      </c>
      <c r="D17" s="32">
        <v>37986</v>
      </c>
      <c r="E17" s="32" t="s">
        <v>109</v>
      </c>
      <c r="F17" s="34">
        <v>7.5</v>
      </c>
      <c r="G17" s="32"/>
    </row>
    <row r="18" ht="21" customHeight="1" spans="1:7">
      <c r="A18" s="30">
        <f t="shared" si="1"/>
        <v>16</v>
      </c>
      <c r="B18" s="31" t="s">
        <v>39</v>
      </c>
      <c r="C18" s="31" t="s">
        <v>181</v>
      </c>
      <c r="D18" s="32">
        <v>37986</v>
      </c>
      <c r="E18" s="32" t="s">
        <v>109</v>
      </c>
      <c r="F18" s="34">
        <v>57.5</v>
      </c>
      <c r="G18" s="32"/>
    </row>
    <row r="19" ht="21" customHeight="1" spans="1:7">
      <c r="A19" s="30">
        <f t="shared" si="1"/>
        <v>17</v>
      </c>
      <c r="B19" s="31" t="s">
        <v>39</v>
      </c>
      <c r="C19" s="31" t="s">
        <v>182</v>
      </c>
      <c r="D19" s="32">
        <v>37986</v>
      </c>
      <c r="E19" s="32" t="s">
        <v>109</v>
      </c>
      <c r="F19" s="34">
        <v>30</v>
      </c>
      <c r="G19" s="32"/>
    </row>
    <row r="20" ht="21" customHeight="1" spans="1:7">
      <c r="A20" s="30">
        <f t="shared" si="1"/>
        <v>18</v>
      </c>
      <c r="B20" s="31" t="s">
        <v>39</v>
      </c>
      <c r="C20" s="31" t="s">
        <v>183</v>
      </c>
      <c r="D20" s="32">
        <v>37986</v>
      </c>
      <c r="E20" s="32" t="s">
        <v>109</v>
      </c>
      <c r="F20" s="34">
        <v>67.5</v>
      </c>
      <c r="G20" s="32"/>
    </row>
    <row r="21" ht="21" customHeight="1" spans="1:7">
      <c r="A21" s="30">
        <f t="shared" si="1"/>
        <v>19</v>
      </c>
      <c r="B21" s="31" t="s">
        <v>39</v>
      </c>
      <c r="C21" s="31" t="s">
        <v>184</v>
      </c>
      <c r="D21" s="32">
        <v>37986</v>
      </c>
      <c r="E21" s="32" t="s">
        <v>109</v>
      </c>
      <c r="F21" s="34">
        <v>74.5</v>
      </c>
      <c r="G21" s="32"/>
    </row>
    <row r="22" ht="21" customHeight="1" spans="1:7">
      <c r="A22" s="30">
        <f t="shared" si="1"/>
        <v>20</v>
      </c>
      <c r="B22" s="31" t="s">
        <v>39</v>
      </c>
      <c r="C22" s="31" t="s">
        <v>185</v>
      </c>
      <c r="D22" s="32">
        <v>37986</v>
      </c>
      <c r="E22" s="32" t="s">
        <v>109</v>
      </c>
      <c r="F22" s="34">
        <v>925.5</v>
      </c>
      <c r="G22" s="32"/>
    </row>
    <row r="23" ht="21" customHeight="1" spans="1:7">
      <c r="A23" s="30">
        <f t="shared" si="1"/>
        <v>21</v>
      </c>
      <c r="B23" s="31" t="s">
        <v>39</v>
      </c>
      <c r="C23" s="31" t="s">
        <v>186</v>
      </c>
      <c r="D23" s="32">
        <v>37986</v>
      </c>
      <c r="E23" s="32" t="s">
        <v>109</v>
      </c>
      <c r="F23" s="34">
        <v>4928</v>
      </c>
      <c r="G23" s="32"/>
    </row>
    <row r="24" ht="21" customHeight="1" spans="1:7">
      <c r="A24" s="30">
        <f t="shared" si="1"/>
        <v>22</v>
      </c>
      <c r="B24" s="31" t="s">
        <v>39</v>
      </c>
      <c r="C24" s="31" t="s">
        <v>187</v>
      </c>
      <c r="D24" s="32">
        <v>37986</v>
      </c>
      <c r="E24" s="32" t="s">
        <v>109</v>
      </c>
      <c r="F24" s="34">
        <v>397.5</v>
      </c>
      <c r="G24" s="32"/>
    </row>
    <row r="25" ht="21" customHeight="1" spans="1:7">
      <c r="A25" s="30">
        <f t="shared" si="1"/>
        <v>23</v>
      </c>
      <c r="B25" s="31" t="s">
        <v>39</v>
      </c>
      <c r="C25" s="31" t="s">
        <v>188</v>
      </c>
      <c r="D25" s="32">
        <v>37986</v>
      </c>
      <c r="E25" s="32" t="s">
        <v>109</v>
      </c>
      <c r="F25" s="34">
        <v>1224.5</v>
      </c>
      <c r="G25" s="32"/>
    </row>
    <row r="26" ht="21" customHeight="1" spans="1:7">
      <c r="A26" s="30">
        <f t="shared" si="1"/>
        <v>24</v>
      </c>
      <c r="B26" s="31" t="s">
        <v>39</v>
      </c>
      <c r="C26" s="32" t="s">
        <v>189</v>
      </c>
      <c r="D26" s="32">
        <v>37986</v>
      </c>
      <c r="E26" s="32" t="s">
        <v>109</v>
      </c>
      <c r="F26" s="34">
        <v>470</v>
      </c>
      <c r="G26" s="32"/>
    </row>
    <row r="27" ht="21" customHeight="1" spans="1:7">
      <c r="A27" s="30">
        <f t="shared" si="1"/>
        <v>25</v>
      </c>
      <c r="B27" s="31" t="s">
        <v>39</v>
      </c>
      <c r="C27" s="32" t="s">
        <v>190</v>
      </c>
      <c r="D27" s="32">
        <v>37986</v>
      </c>
      <c r="E27" s="32" t="s">
        <v>109</v>
      </c>
      <c r="F27" s="34">
        <v>72.5</v>
      </c>
      <c r="G27" s="32"/>
    </row>
    <row r="28" ht="21" customHeight="1" spans="1:7">
      <c r="A28" s="30">
        <f t="shared" si="1"/>
        <v>26</v>
      </c>
      <c r="B28" s="31" t="s">
        <v>39</v>
      </c>
      <c r="C28" s="32" t="s">
        <v>191</v>
      </c>
      <c r="D28" s="32">
        <v>37986</v>
      </c>
      <c r="E28" s="32" t="s">
        <v>109</v>
      </c>
      <c r="F28" s="34">
        <v>80</v>
      </c>
      <c r="G28" s="32"/>
    </row>
    <row r="29" ht="21" customHeight="1" spans="1:7">
      <c r="A29" s="30">
        <f t="shared" si="1"/>
        <v>27</v>
      </c>
      <c r="B29" s="31" t="s">
        <v>39</v>
      </c>
      <c r="C29" s="32" t="s">
        <v>192</v>
      </c>
      <c r="D29" s="32">
        <v>37986</v>
      </c>
      <c r="E29" s="32" t="s">
        <v>109</v>
      </c>
      <c r="F29" s="34">
        <v>5214.5</v>
      </c>
      <c r="G29" s="32"/>
    </row>
    <row r="30" ht="21" customHeight="1" spans="1:7">
      <c r="A30" s="30">
        <f t="shared" si="1"/>
        <v>28</v>
      </c>
      <c r="B30" s="31" t="s">
        <v>39</v>
      </c>
      <c r="C30" s="32" t="s">
        <v>193</v>
      </c>
      <c r="D30" s="32">
        <v>37986</v>
      </c>
      <c r="E30" s="32" t="s">
        <v>109</v>
      </c>
      <c r="F30" s="34">
        <v>51.6</v>
      </c>
      <c r="G30" s="32"/>
    </row>
    <row r="31" ht="21" customHeight="1" spans="1:7">
      <c r="A31" s="30">
        <f t="shared" si="1"/>
        <v>29</v>
      </c>
      <c r="B31" s="31" t="s">
        <v>39</v>
      </c>
      <c r="C31" s="32" t="s">
        <v>194</v>
      </c>
      <c r="D31" s="32">
        <v>37986</v>
      </c>
      <c r="E31" s="32" t="s">
        <v>109</v>
      </c>
      <c r="F31" s="34">
        <v>137</v>
      </c>
      <c r="G31" s="32"/>
    </row>
    <row r="32" ht="21" customHeight="1" spans="1:7">
      <c r="A32" s="30">
        <f t="shared" si="1"/>
        <v>30</v>
      </c>
      <c r="B32" s="31" t="s">
        <v>39</v>
      </c>
      <c r="C32" s="32" t="s">
        <v>195</v>
      </c>
      <c r="D32" s="32">
        <v>37986</v>
      </c>
      <c r="E32" s="32" t="s">
        <v>109</v>
      </c>
      <c r="F32" s="34">
        <v>12859.44</v>
      </c>
      <c r="G32" s="32"/>
    </row>
    <row r="33" ht="21" customHeight="1" spans="1:7">
      <c r="A33" s="30">
        <f t="shared" si="1"/>
        <v>31</v>
      </c>
      <c r="B33" s="31" t="s">
        <v>39</v>
      </c>
      <c r="C33" s="32" t="s">
        <v>196</v>
      </c>
      <c r="D33" s="32">
        <v>37986</v>
      </c>
      <c r="E33" s="32" t="s">
        <v>109</v>
      </c>
      <c r="F33" s="34">
        <v>285.5</v>
      </c>
      <c r="G33" s="32"/>
    </row>
    <row r="34" ht="21" customHeight="1" spans="1:7">
      <c r="A34" s="30">
        <f t="shared" si="1"/>
        <v>32</v>
      </c>
      <c r="B34" s="31" t="s">
        <v>39</v>
      </c>
      <c r="C34" s="32" t="s">
        <v>197</v>
      </c>
      <c r="D34" s="32">
        <v>37986</v>
      </c>
      <c r="E34" s="32" t="s">
        <v>109</v>
      </c>
      <c r="F34" s="34">
        <v>90.5</v>
      </c>
      <c r="G34" s="32"/>
    </row>
    <row r="35" ht="21" customHeight="1" spans="1:7">
      <c r="A35" s="30">
        <f t="shared" si="1"/>
        <v>33</v>
      </c>
      <c r="B35" s="31" t="s">
        <v>39</v>
      </c>
      <c r="C35" s="32" t="s">
        <v>198</v>
      </c>
      <c r="D35" s="32">
        <v>37986</v>
      </c>
      <c r="E35" s="32" t="s">
        <v>109</v>
      </c>
      <c r="F35" s="34">
        <v>1589.3</v>
      </c>
      <c r="G35" s="32"/>
    </row>
    <row r="36" ht="21" customHeight="1" spans="1:7">
      <c r="A36" s="30">
        <f t="shared" si="1"/>
        <v>34</v>
      </c>
      <c r="B36" s="31" t="s">
        <v>39</v>
      </c>
      <c r="C36" s="32" t="s">
        <v>199</v>
      </c>
      <c r="D36" s="32">
        <v>37986</v>
      </c>
      <c r="E36" s="32" t="s">
        <v>109</v>
      </c>
      <c r="F36" s="34">
        <v>748.5</v>
      </c>
      <c r="G36" s="32"/>
    </row>
    <row r="37" ht="21" customHeight="1" spans="1:7">
      <c r="A37" s="30">
        <f t="shared" si="1"/>
        <v>35</v>
      </c>
      <c r="B37" s="31" t="s">
        <v>39</v>
      </c>
      <c r="C37" s="32" t="s">
        <v>200</v>
      </c>
      <c r="D37" s="32">
        <v>37986</v>
      </c>
      <c r="E37" s="32" t="s">
        <v>109</v>
      </c>
      <c r="F37" s="34">
        <v>306.5</v>
      </c>
      <c r="G37" s="32"/>
    </row>
    <row r="38" ht="21" customHeight="1" spans="1:7">
      <c r="A38" s="30">
        <f t="shared" si="1"/>
        <v>36</v>
      </c>
      <c r="B38" s="31" t="s">
        <v>39</v>
      </c>
      <c r="C38" s="32" t="s">
        <v>201</v>
      </c>
      <c r="D38" s="32">
        <v>37986</v>
      </c>
      <c r="E38" s="32" t="s">
        <v>109</v>
      </c>
      <c r="F38" s="34">
        <v>363.5</v>
      </c>
      <c r="G38" s="32"/>
    </row>
    <row r="39" ht="21" customHeight="1" spans="1:7">
      <c r="A39" s="30">
        <f t="shared" si="1"/>
        <v>37</v>
      </c>
      <c r="B39" s="31" t="s">
        <v>39</v>
      </c>
      <c r="C39" s="32" t="s">
        <v>202</v>
      </c>
      <c r="D39" s="32">
        <v>37986</v>
      </c>
      <c r="E39" s="32" t="s">
        <v>109</v>
      </c>
      <c r="F39" s="34">
        <v>341.9</v>
      </c>
      <c r="G39" s="32"/>
    </row>
    <row r="40" ht="21" customHeight="1" spans="1:7">
      <c r="A40" s="30">
        <f t="shared" si="1"/>
        <v>38</v>
      </c>
      <c r="B40" s="31" t="s">
        <v>39</v>
      </c>
      <c r="C40" s="32" t="s">
        <v>203</v>
      </c>
      <c r="D40" s="32">
        <v>37986</v>
      </c>
      <c r="E40" s="32" t="s">
        <v>109</v>
      </c>
      <c r="F40" s="34">
        <v>17.5</v>
      </c>
      <c r="G40" s="32"/>
    </row>
    <row r="41" ht="21" customHeight="1" spans="1:7">
      <c r="A41" s="30">
        <f t="shared" si="1"/>
        <v>39</v>
      </c>
      <c r="B41" s="31" t="s">
        <v>39</v>
      </c>
      <c r="C41" s="32" t="s">
        <v>204</v>
      </c>
      <c r="D41" s="32">
        <v>37986</v>
      </c>
      <c r="E41" s="32" t="s">
        <v>109</v>
      </c>
      <c r="F41" s="34">
        <v>367</v>
      </c>
      <c r="G41" s="32"/>
    </row>
    <row r="42" ht="21" customHeight="1" spans="1:7">
      <c r="A42" s="30">
        <f t="shared" si="1"/>
        <v>40</v>
      </c>
      <c r="B42" s="31" t="s">
        <v>39</v>
      </c>
      <c r="C42" s="32" t="s">
        <v>205</v>
      </c>
      <c r="D42" s="32">
        <v>37986</v>
      </c>
      <c r="E42" s="32" t="s">
        <v>109</v>
      </c>
      <c r="F42" s="34">
        <v>187.3</v>
      </c>
      <c r="G42" s="32"/>
    </row>
    <row r="43" ht="21" customHeight="1" spans="1:7">
      <c r="A43" s="30">
        <f t="shared" si="1"/>
        <v>41</v>
      </c>
      <c r="B43" s="31" t="s">
        <v>39</v>
      </c>
      <c r="C43" s="32" t="s">
        <v>206</v>
      </c>
      <c r="D43" s="32">
        <v>37986</v>
      </c>
      <c r="E43" s="32" t="s">
        <v>109</v>
      </c>
      <c r="F43" s="34">
        <v>508.6</v>
      </c>
      <c r="G43" s="32"/>
    </row>
    <row r="44" ht="21" customHeight="1" spans="1:7">
      <c r="A44" s="30">
        <f t="shared" si="1"/>
        <v>42</v>
      </c>
      <c r="B44" s="31" t="s">
        <v>39</v>
      </c>
      <c r="C44" s="32" t="s">
        <v>207</v>
      </c>
      <c r="D44" s="32">
        <v>37986</v>
      </c>
      <c r="E44" s="32" t="s">
        <v>109</v>
      </c>
      <c r="F44" s="34">
        <v>1630.5</v>
      </c>
      <c r="G44" s="32"/>
    </row>
    <row r="45" ht="21" customHeight="1" spans="1:7">
      <c r="A45" s="30">
        <f t="shared" si="1"/>
        <v>43</v>
      </c>
      <c r="B45" s="31" t="s">
        <v>39</v>
      </c>
      <c r="C45" s="32" t="s">
        <v>208</v>
      </c>
      <c r="D45" s="32">
        <v>37986</v>
      </c>
      <c r="E45" s="32" t="s">
        <v>109</v>
      </c>
      <c r="F45" s="34">
        <v>295.5</v>
      </c>
      <c r="G45" s="32"/>
    </row>
    <row r="46" ht="21" customHeight="1" spans="1:7">
      <c r="A46" s="30">
        <f t="shared" si="1"/>
        <v>44</v>
      </c>
      <c r="B46" s="31" t="s">
        <v>39</v>
      </c>
      <c r="C46" s="32" t="s">
        <v>209</v>
      </c>
      <c r="D46" s="32">
        <v>37986</v>
      </c>
      <c r="E46" s="32" t="s">
        <v>109</v>
      </c>
      <c r="F46" s="34">
        <v>3240</v>
      </c>
      <c r="G46" s="32"/>
    </row>
    <row r="47" ht="21" customHeight="1" spans="1:7">
      <c r="A47" s="30">
        <f t="shared" si="1"/>
        <v>45</v>
      </c>
      <c r="B47" s="31" t="s">
        <v>39</v>
      </c>
      <c r="C47" s="32" t="s">
        <v>210</v>
      </c>
      <c r="D47" s="32">
        <v>37986</v>
      </c>
      <c r="E47" s="32" t="s">
        <v>109</v>
      </c>
      <c r="F47" s="34">
        <v>59.1</v>
      </c>
      <c r="G47" s="32"/>
    </row>
    <row r="48" ht="21" customHeight="1" spans="1:7">
      <c r="A48" s="30">
        <f t="shared" si="1"/>
        <v>46</v>
      </c>
      <c r="B48" s="31" t="s">
        <v>39</v>
      </c>
      <c r="C48" s="32" t="s">
        <v>211</v>
      </c>
      <c r="D48" s="32">
        <v>43100</v>
      </c>
      <c r="E48" s="32" t="s">
        <v>109</v>
      </c>
      <c r="F48" s="34">
        <v>44744.4</v>
      </c>
      <c r="G48" s="32"/>
    </row>
    <row r="49" ht="21" customHeight="1" spans="1:7">
      <c r="A49" s="30">
        <f t="shared" si="1"/>
        <v>47</v>
      </c>
      <c r="B49" s="31" t="s">
        <v>39</v>
      </c>
      <c r="C49" s="32" t="s">
        <v>212</v>
      </c>
      <c r="D49" s="32">
        <v>37986</v>
      </c>
      <c r="E49" s="32" t="s">
        <v>109</v>
      </c>
      <c r="F49" s="34">
        <v>1241</v>
      </c>
      <c r="G49" s="32"/>
    </row>
    <row r="50" ht="21" customHeight="1" spans="1:7">
      <c r="A50" s="30">
        <f t="shared" si="1"/>
        <v>48</v>
      </c>
      <c r="B50" s="31" t="s">
        <v>39</v>
      </c>
      <c r="C50" s="32" t="s">
        <v>213</v>
      </c>
      <c r="D50" s="32">
        <v>37986</v>
      </c>
      <c r="E50" s="32" t="s">
        <v>109</v>
      </c>
      <c r="F50" s="34">
        <v>1026.6</v>
      </c>
      <c r="G50" s="32"/>
    </row>
    <row r="51" ht="21" customHeight="1" spans="1:7">
      <c r="A51" s="30">
        <f t="shared" si="1"/>
        <v>49</v>
      </c>
      <c r="B51" s="31" t="s">
        <v>39</v>
      </c>
      <c r="C51" s="32" t="s">
        <v>214</v>
      </c>
      <c r="D51" s="32">
        <v>37986</v>
      </c>
      <c r="E51" s="32" t="s">
        <v>109</v>
      </c>
      <c r="F51" s="34">
        <v>171</v>
      </c>
      <c r="G51" s="32"/>
    </row>
    <row r="52" ht="21" customHeight="1" spans="1:7">
      <c r="A52" s="30">
        <f t="shared" si="1"/>
        <v>50</v>
      </c>
      <c r="B52" s="31" t="s">
        <v>39</v>
      </c>
      <c r="C52" s="32" t="s">
        <v>215</v>
      </c>
      <c r="D52" s="32">
        <v>37986</v>
      </c>
      <c r="E52" s="32" t="s">
        <v>109</v>
      </c>
      <c r="F52" s="34">
        <v>14.5</v>
      </c>
      <c r="G52" s="32"/>
    </row>
    <row r="53" ht="21" customHeight="1" spans="1:7">
      <c r="A53" s="30">
        <f t="shared" si="1"/>
        <v>51</v>
      </c>
      <c r="B53" s="31" t="s">
        <v>39</v>
      </c>
      <c r="C53" s="32" t="s">
        <v>216</v>
      </c>
      <c r="D53" s="32">
        <v>37986</v>
      </c>
      <c r="E53" s="32" t="s">
        <v>109</v>
      </c>
      <c r="F53" s="34">
        <v>922.3</v>
      </c>
      <c r="G53" s="32"/>
    </row>
    <row r="54" ht="21" customHeight="1" spans="1:7">
      <c r="A54" s="30">
        <f t="shared" ref="A54:A64" si="2">ROW()-2</f>
        <v>52</v>
      </c>
      <c r="B54" s="31" t="s">
        <v>39</v>
      </c>
      <c r="C54" s="32" t="s">
        <v>217</v>
      </c>
      <c r="D54" s="32">
        <v>37986</v>
      </c>
      <c r="E54" s="32" t="s">
        <v>109</v>
      </c>
      <c r="F54" s="34">
        <v>60</v>
      </c>
      <c r="G54" s="32"/>
    </row>
    <row r="55" ht="21" customHeight="1" spans="1:7">
      <c r="A55" s="30">
        <f t="shared" si="2"/>
        <v>53</v>
      </c>
      <c r="B55" s="31" t="s">
        <v>39</v>
      </c>
      <c r="C55" s="32" t="s">
        <v>218</v>
      </c>
      <c r="D55" s="32">
        <v>37986</v>
      </c>
      <c r="E55" s="32" t="s">
        <v>109</v>
      </c>
      <c r="F55" s="34">
        <v>855</v>
      </c>
      <c r="G55" s="32"/>
    </row>
    <row r="56" ht="21" customHeight="1" spans="1:7">
      <c r="A56" s="30">
        <f t="shared" si="2"/>
        <v>54</v>
      </c>
      <c r="B56" s="31" t="s">
        <v>39</v>
      </c>
      <c r="C56" s="32" t="s">
        <v>219</v>
      </c>
      <c r="D56" s="32">
        <v>37986</v>
      </c>
      <c r="E56" s="32" t="s">
        <v>109</v>
      </c>
      <c r="F56" s="34">
        <v>70</v>
      </c>
      <c r="G56" s="32"/>
    </row>
    <row r="57" ht="21" customHeight="1" spans="1:7">
      <c r="A57" s="30">
        <f t="shared" si="2"/>
        <v>55</v>
      </c>
      <c r="B57" s="31" t="s">
        <v>39</v>
      </c>
      <c r="C57" s="32" t="s">
        <v>220</v>
      </c>
      <c r="D57" s="32">
        <v>37986</v>
      </c>
      <c r="E57" s="32" t="s">
        <v>109</v>
      </c>
      <c r="F57" s="34">
        <v>62.5</v>
      </c>
      <c r="G57" s="32"/>
    </row>
    <row r="58" ht="21" customHeight="1" spans="1:7">
      <c r="A58" s="30">
        <f t="shared" si="2"/>
        <v>56</v>
      </c>
      <c r="B58" s="31" t="s">
        <v>39</v>
      </c>
      <c r="C58" s="32" t="s">
        <v>221</v>
      </c>
      <c r="D58" s="32">
        <v>37986</v>
      </c>
      <c r="E58" s="32" t="s">
        <v>109</v>
      </c>
      <c r="F58" s="34">
        <v>115.2</v>
      </c>
      <c r="G58" s="32"/>
    </row>
    <row r="59" ht="21" customHeight="1" spans="1:7">
      <c r="A59" s="30">
        <f t="shared" si="2"/>
        <v>57</v>
      </c>
      <c r="B59" s="31" t="s">
        <v>39</v>
      </c>
      <c r="C59" s="32" t="s">
        <v>222</v>
      </c>
      <c r="D59" s="32">
        <v>37986</v>
      </c>
      <c r="E59" s="32" t="s">
        <v>109</v>
      </c>
      <c r="F59" s="34">
        <v>60.5</v>
      </c>
      <c r="G59" s="32"/>
    </row>
    <row r="60" ht="21" customHeight="1" spans="1:7">
      <c r="A60" s="30">
        <f t="shared" si="2"/>
        <v>58</v>
      </c>
      <c r="B60" s="31" t="s">
        <v>39</v>
      </c>
      <c r="C60" s="32" t="s">
        <v>223</v>
      </c>
      <c r="D60" s="32">
        <v>37986</v>
      </c>
      <c r="E60" s="32" t="s">
        <v>109</v>
      </c>
      <c r="F60" s="34">
        <v>398.75</v>
      </c>
      <c r="G60" s="32"/>
    </row>
    <row r="61" ht="21" customHeight="1" spans="1:7">
      <c r="A61" s="30">
        <f t="shared" si="2"/>
        <v>59</v>
      </c>
      <c r="B61" s="31" t="s">
        <v>39</v>
      </c>
      <c r="C61" s="32" t="s">
        <v>224</v>
      </c>
      <c r="D61" s="32">
        <v>37986</v>
      </c>
      <c r="E61" s="32" t="s">
        <v>109</v>
      </c>
      <c r="F61" s="34">
        <v>46</v>
      </c>
      <c r="G61" s="32"/>
    </row>
    <row r="62" ht="21" customHeight="1" spans="1:7">
      <c r="A62" s="30">
        <f t="shared" si="2"/>
        <v>60</v>
      </c>
      <c r="B62" s="31" t="s">
        <v>39</v>
      </c>
      <c r="C62" s="32" t="s">
        <v>225</v>
      </c>
      <c r="D62" s="32">
        <v>37986</v>
      </c>
      <c r="E62" s="32" t="s">
        <v>109</v>
      </c>
      <c r="F62" s="34">
        <v>346.5</v>
      </c>
      <c r="G62" s="32"/>
    </row>
    <row r="63" ht="21" customHeight="1" spans="1:7">
      <c r="A63" s="30">
        <f t="shared" si="2"/>
        <v>61</v>
      </c>
      <c r="B63" s="32" t="s">
        <v>73</v>
      </c>
      <c r="C63" s="32" t="s">
        <v>155</v>
      </c>
      <c r="D63" s="43">
        <v>39447</v>
      </c>
      <c r="E63" s="32" t="s">
        <v>102</v>
      </c>
      <c r="F63" s="34">
        <v>8081.77</v>
      </c>
      <c r="G63" s="32"/>
    </row>
    <row r="64" ht="21" customHeight="1" spans="1:7">
      <c r="A64" s="39">
        <f t="shared" si="2"/>
        <v>62</v>
      </c>
      <c r="B64" s="44" t="s">
        <v>156</v>
      </c>
      <c r="C64" s="44" t="s">
        <v>226</v>
      </c>
      <c r="D64" s="44">
        <v>44196</v>
      </c>
      <c r="E64" s="44" t="s">
        <v>160</v>
      </c>
      <c r="F64" s="34">
        <v>3611</v>
      </c>
      <c r="G64" s="32"/>
    </row>
    <row r="65" ht="21" customHeight="1" spans="1:7">
      <c r="A65" s="40" t="s">
        <v>31</v>
      </c>
      <c r="B65" s="40"/>
      <c r="C65" s="40"/>
      <c r="D65" s="40"/>
      <c r="E65" s="40"/>
      <c r="F65" s="34">
        <v>187679.44</v>
      </c>
      <c r="G65" s="16"/>
    </row>
    <row r="66" spans="4:6">
      <c r="D66" s="45"/>
      <c r="E66" s="46"/>
      <c r="F66" s="47"/>
    </row>
    <row r="67" spans="4:6">
      <c r="D67" s="45"/>
      <c r="E67" s="46"/>
      <c r="F67" s="46"/>
    </row>
  </sheetData>
  <mergeCells count="2">
    <mergeCell ref="A1:G1"/>
    <mergeCell ref="A65:E6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37" workbookViewId="0">
      <selection activeCell="F56" sqref="F56"/>
    </sheetView>
  </sheetViews>
  <sheetFormatPr defaultColWidth="9" defaultRowHeight="13.5" outlineLevelCol="6"/>
  <cols>
    <col min="1" max="1" width="8.125" customWidth="1"/>
    <col min="2" max="2" width="13.125" customWidth="1"/>
    <col min="3" max="3" width="21.5" customWidth="1"/>
    <col min="4" max="4" width="10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ht="56" customHeight="1" spans="1:7">
      <c r="A1" s="29" t="s">
        <v>227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</row>
    <row r="3" ht="21" customHeight="1" spans="1:7">
      <c r="A3" s="30">
        <f t="shared" ref="A3:A18" si="0">ROW()-2</f>
        <v>1</v>
      </c>
      <c r="B3" s="31" t="s">
        <v>10</v>
      </c>
      <c r="C3" s="31" t="s">
        <v>228</v>
      </c>
      <c r="D3" s="32">
        <v>37621</v>
      </c>
      <c r="E3" s="35" t="s">
        <v>107</v>
      </c>
      <c r="F3" s="34">
        <v>185</v>
      </c>
      <c r="G3" s="30"/>
    </row>
    <row r="4" customFormat="1" ht="21" customHeight="1" spans="1:7">
      <c r="A4" s="30">
        <f t="shared" si="0"/>
        <v>2</v>
      </c>
      <c r="B4" s="31" t="s">
        <v>10</v>
      </c>
      <c r="C4" s="31" t="s">
        <v>229</v>
      </c>
      <c r="D4" s="32">
        <v>42735</v>
      </c>
      <c r="E4" s="35" t="s">
        <v>107</v>
      </c>
      <c r="F4" s="34">
        <v>65078.64</v>
      </c>
      <c r="G4" s="30"/>
    </row>
    <row r="5" customFormat="1" ht="21" customHeight="1" spans="1:7">
      <c r="A5" s="30">
        <f t="shared" si="0"/>
        <v>3</v>
      </c>
      <c r="B5" s="31" t="s">
        <v>10</v>
      </c>
      <c r="C5" s="31" t="s">
        <v>110</v>
      </c>
      <c r="D5" s="32">
        <v>40178</v>
      </c>
      <c r="E5" s="35" t="s">
        <v>107</v>
      </c>
      <c r="F5" s="34">
        <v>1522.9</v>
      </c>
      <c r="G5" s="30"/>
    </row>
    <row r="6" customFormat="1" ht="21" customHeight="1" spans="1:7">
      <c r="A6" s="30">
        <f t="shared" si="0"/>
        <v>4</v>
      </c>
      <c r="B6" s="31" t="s">
        <v>10</v>
      </c>
      <c r="C6" s="31" t="s">
        <v>230</v>
      </c>
      <c r="D6" s="32">
        <v>40178</v>
      </c>
      <c r="E6" s="32" t="s">
        <v>107</v>
      </c>
      <c r="F6" s="34">
        <v>80</v>
      </c>
      <c r="G6" s="32"/>
    </row>
    <row r="7" ht="21" customHeight="1" spans="1:7">
      <c r="A7" s="30">
        <f t="shared" si="0"/>
        <v>5</v>
      </c>
      <c r="B7" s="31" t="s">
        <v>10</v>
      </c>
      <c r="C7" s="31" t="s">
        <v>231</v>
      </c>
      <c r="D7" s="32">
        <v>40178</v>
      </c>
      <c r="E7" s="32" t="s">
        <v>107</v>
      </c>
      <c r="F7" s="34">
        <v>1235</v>
      </c>
      <c r="G7" s="32"/>
    </row>
    <row r="8" customFormat="1" ht="21" customHeight="1" spans="1:7">
      <c r="A8" s="30">
        <f t="shared" si="0"/>
        <v>6</v>
      </c>
      <c r="B8" s="31" t="s">
        <v>10</v>
      </c>
      <c r="C8" s="31" t="s">
        <v>167</v>
      </c>
      <c r="D8" s="32">
        <v>40178</v>
      </c>
      <c r="E8" s="32" t="s">
        <v>107</v>
      </c>
      <c r="F8" s="34">
        <v>2454.6</v>
      </c>
      <c r="G8" s="32"/>
    </row>
    <row r="9" ht="21" customHeight="1" spans="1:7">
      <c r="A9" s="30">
        <f t="shared" si="0"/>
        <v>7</v>
      </c>
      <c r="B9" s="31" t="s">
        <v>10</v>
      </c>
      <c r="C9" s="31" t="s">
        <v>232</v>
      </c>
      <c r="D9" s="32">
        <v>40178</v>
      </c>
      <c r="E9" s="32" t="s">
        <v>107</v>
      </c>
      <c r="F9" s="34">
        <v>7327</v>
      </c>
      <c r="G9" s="32"/>
    </row>
    <row r="10" ht="21" customHeight="1" spans="1:7">
      <c r="A10" s="30">
        <f t="shared" si="0"/>
        <v>8</v>
      </c>
      <c r="B10" s="31" t="s">
        <v>10</v>
      </c>
      <c r="C10" s="31" t="s">
        <v>233</v>
      </c>
      <c r="D10" s="32">
        <v>40178</v>
      </c>
      <c r="E10" s="32" t="s">
        <v>107</v>
      </c>
      <c r="F10" s="34">
        <v>2200</v>
      </c>
      <c r="G10" s="32"/>
    </row>
    <row r="11" ht="21" customHeight="1" spans="1:7">
      <c r="A11" s="30">
        <f t="shared" si="0"/>
        <v>9</v>
      </c>
      <c r="B11" s="31" t="s">
        <v>10</v>
      </c>
      <c r="C11" s="31" t="s">
        <v>234</v>
      </c>
      <c r="D11" s="32">
        <v>40178</v>
      </c>
      <c r="E11" s="32" t="s">
        <v>107</v>
      </c>
      <c r="F11" s="34">
        <v>4232.6</v>
      </c>
      <c r="G11" s="32"/>
    </row>
    <row r="12" ht="21" customHeight="1" spans="1:7">
      <c r="A12" s="30">
        <f t="shared" si="0"/>
        <v>10</v>
      </c>
      <c r="B12" s="31" t="s">
        <v>10</v>
      </c>
      <c r="C12" s="31" t="s">
        <v>169</v>
      </c>
      <c r="D12" s="32">
        <v>37621</v>
      </c>
      <c r="E12" s="32" t="s">
        <v>107</v>
      </c>
      <c r="F12" s="34">
        <v>1472.04</v>
      </c>
      <c r="G12" s="32"/>
    </row>
    <row r="13" ht="21" customHeight="1" spans="1:7">
      <c r="A13" s="30">
        <f t="shared" si="0"/>
        <v>11</v>
      </c>
      <c r="B13" s="31" t="s">
        <v>10</v>
      </c>
      <c r="C13" s="31" t="s">
        <v>235</v>
      </c>
      <c r="D13" s="32">
        <v>40178</v>
      </c>
      <c r="E13" s="32" t="s">
        <v>107</v>
      </c>
      <c r="F13" s="34">
        <v>1634.8</v>
      </c>
      <c r="G13" s="32"/>
    </row>
    <row r="14" ht="21" customHeight="1" spans="1:7">
      <c r="A14" s="30">
        <f t="shared" si="0"/>
        <v>12</v>
      </c>
      <c r="B14" s="31" t="s">
        <v>39</v>
      </c>
      <c r="C14" s="31" t="s">
        <v>229</v>
      </c>
      <c r="D14" s="32">
        <v>40178</v>
      </c>
      <c r="E14" s="32" t="s">
        <v>107</v>
      </c>
      <c r="F14" s="34">
        <v>2300</v>
      </c>
      <c r="G14" s="32"/>
    </row>
    <row r="15" ht="21" customHeight="1" spans="1:7">
      <c r="A15" s="30">
        <f t="shared" si="0"/>
        <v>13</v>
      </c>
      <c r="B15" s="31" t="s">
        <v>39</v>
      </c>
      <c r="C15" s="31" t="s">
        <v>236</v>
      </c>
      <c r="D15" s="32">
        <v>39813</v>
      </c>
      <c r="E15" s="32" t="s">
        <v>107</v>
      </c>
      <c r="F15" s="34">
        <v>43000</v>
      </c>
      <c r="G15" s="32"/>
    </row>
    <row r="16" ht="21" customHeight="1" spans="1:7">
      <c r="A16" s="30">
        <f t="shared" si="0"/>
        <v>14</v>
      </c>
      <c r="B16" s="31" t="s">
        <v>39</v>
      </c>
      <c r="C16" s="31" t="s">
        <v>237</v>
      </c>
      <c r="D16" s="32">
        <v>40178</v>
      </c>
      <c r="E16" s="32" t="s">
        <v>107</v>
      </c>
      <c r="F16" s="34">
        <v>1481.01</v>
      </c>
      <c r="G16" s="32"/>
    </row>
    <row r="17" ht="21" customHeight="1" spans="1:7">
      <c r="A17" s="30">
        <f t="shared" si="0"/>
        <v>15</v>
      </c>
      <c r="B17" s="31" t="s">
        <v>39</v>
      </c>
      <c r="C17" s="31" t="s">
        <v>238</v>
      </c>
      <c r="D17" s="32">
        <v>40178</v>
      </c>
      <c r="E17" s="32" t="s">
        <v>107</v>
      </c>
      <c r="F17" s="34">
        <v>192</v>
      </c>
      <c r="G17" s="32"/>
    </row>
    <row r="18" ht="21" customHeight="1" spans="1:7">
      <c r="A18" s="30">
        <f t="shared" si="0"/>
        <v>16</v>
      </c>
      <c r="B18" s="31" t="s">
        <v>39</v>
      </c>
      <c r="C18" s="31" t="s">
        <v>239</v>
      </c>
      <c r="D18" s="32">
        <v>40178</v>
      </c>
      <c r="E18" s="32" t="s">
        <v>107</v>
      </c>
      <c r="F18" s="34">
        <v>380</v>
      </c>
      <c r="G18" s="32"/>
    </row>
    <row r="19" ht="21" customHeight="1" spans="1:7">
      <c r="A19" s="30">
        <f t="shared" ref="A19:A47" si="1">ROW()-2</f>
        <v>17</v>
      </c>
      <c r="B19" s="31" t="s">
        <v>39</v>
      </c>
      <c r="C19" s="31" t="s">
        <v>240</v>
      </c>
      <c r="D19" s="32">
        <v>40178</v>
      </c>
      <c r="E19" s="32" t="s">
        <v>107</v>
      </c>
      <c r="F19" s="34">
        <v>720</v>
      </c>
      <c r="G19" s="32"/>
    </row>
    <row r="20" ht="21" customHeight="1" spans="1:7">
      <c r="A20" s="30">
        <f t="shared" si="1"/>
        <v>18</v>
      </c>
      <c r="B20" s="31" t="s">
        <v>39</v>
      </c>
      <c r="C20" s="31" t="s">
        <v>241</v>
      </c>
      <c r="D20" s="32">
        <v>40178</v>
      </c>
      <c r="E20" s="32" t="s">
        <v>109</v>
      </c>
      <c r="F20" s="34">
        <v>30</v>
      </c>
      <c r="G20" s="32"/>
    </row>
    <row r="21" ht="21" customHeight="1" spans="1:7">
      <c r="A21" s="30">
        <f t="shared" si="1"/>
        <v>19</v>
      </c>
      <c r="B21" s="31" t="s">
        <v>39</v>
      </c>
      <c r="C21" s="31" t="s">
        <v>242</v>
      </c>
      <c r="D21" s="32">
        <v>40178</v>
      </c>
      <c r="E21" s="32" t="s">
        <v>109</v>
      </c>
      <c r="F21" s="34">
        <v>30</v>
      </c>
      <c r="G21" s="32"/>
    </row>
    <row r="22" ht="21" customHeight="1" spans="1:7">
      <c r="A22" s="30">
        <f t="shared" si="1"/>
        <v>20</v>
      </c>
      <c r="B22" s="31" t="s">
        <v>39</v>
      </c>
      <c r="C22" s="31" t="s">
        <v>243</v>
      </c>
      <c r="D22" s="32">
        <v>40178</v>
      </c>
      <c r="E22" s="32" t="s">
        <v>109</v>
      </c>
      <c r="F22" s="34">
        <v>75</v>
      </c>
      <c r="G22" s="32"/>
    </row>
    <row r="23" ht="21" customHeight="1" spans="1:7">
      <c r="A23" s="30">
        <f t="shared" si="1"/>
        <v>21</v>
      </c>
      <c r="B23" s="31" t="s">
        <v>39</v>
      </c>
      <c r="C23" s="31" t="s">
        <v>244</v>
      </c>
      <c r="D23" s="32">
        <v>40178</v>
      </c>
      <c r="E23" s="32" t="s">
        <v>109</v>
      </c>
      <c r="F23" s="34">
        <v>175.5</v>
      </c>
      <c r="G23" s="32"/>
    </row>
    <row r="24" ht="21" customHeight="1" spans="1:7">
      <c r="A24" s="30">
        <f t="shared" si="1"/>
        <v>22</v>
      </c>
      <c r="B24" s="31" t="s">
        <v>39</v>
      </c>
      <c r="C24" s="31" t="s">
        <v>245</v>
      </c>
      <c r="D24" s="32">
        <v>40178</v>
      </c>
      <c r="E24" s="32" t="s">
        <v>109</v>
      </c>
      <c r="F24" s="34">
        <v>100.5</v>
      </c>
      <c r="G24" s="32"/>
    </row>
    <row r="25" ht="21" customHeight="1" spans="1:7">
      <c r="A25" s="30">
        <f t="shared" si="1"/>
        <v>23</v>
      </c>
      <c r="B25" s="31" t="s">
        <v>39</v>
      </c>
      <c r="C25" s="31" t="s">
        <v>246</v>
      </c>
      <c r="D25" s="32">
        <v>40178</v>
      </c>
      <c r="E25" s="32" t="s">
        <v>109</v>
      </c>
      <c r="F25" s="34">
        <v>99.5</v>
      </c>
      <c r="G25" s="32"/>
    </row>
    <row r="26" ht="21" customHeight="1" spans="1:7">
      <c r="A26" s="30">
        <f t="shared" si="1"/>
        <v>24</v>
      </c>
      <c r="B26" s="31" t="s">
        <v>39</v>
      </c>
      <c r="C26" s="31" t="s">
        <v>228</v>
      </c>
      <c r="D26" s="32">
        <v>40178</v>
      </c>
      <c r="E26" s="32" t="s">
        <v>109</v>
      </c>
      <c r="F26" s="34">
        <v>267.5</v>
      </c>
      <c r="G26" s="32"/>
    </row>
    <row r="27" ht="21" customHeight="1" spans="1:7">
      <c r="A27" s="30">
        <f t="shared" si="1"/>
        <v>25</v>
      </c>
      <c r="B27" s="31" t="s">
        <v>39</v>
      </c>
      <c r="C27" s="31" t="s">
        <v>247</v>
      </c>
      <c r="D27" s="32">
        <v>40178</v>
      </c>
      <c r="E27" s="32" t="s">
        <v>109</v>
      </c>
      <c r="F27" s="34">
        <v>116.99</v>
      </c>
      <c r="G27" s="32"/>
    </row>
    <row r="28" ht="21" customHeight="1" spans="1:7">
      <c r="A28" s="30">
        <f t="shared" si="1"/>
        <v>26</v>
      </c>
      <c r="B28" s="31" t="s">
        <v>39</v>
      </c>
      <c r="C28" s="31" t="s">
        <v>248</v>
      </c>
      <c r="D28" s="32">
        <v>40178</v>
      </c>
      <c r="E28" s="32" t="s">
        <v>109</v>
      </c>
      <c r="F28" s="34">
        <v>323</v>
      </c>
      <c r="G28" s="32"/>
    </row>
    <row r="29" ht="21" customHeight="1" spans="1:7">
      <c r="A29" s="30">
        <f t="shared" si="1"/>
        <v>27</v>
      </c>
      <c r="B29" s="31" t="s">
        <v>39</v>
      </c>
      <c r="C29" s="31" t="s">
        <v>249</v>
      </c>
      <c r="D29" s="32">
        <v>40178</v>
      </c>
      <c r="E29" s="32" t="s">
        <v>109</v>
      </c>
      <c r="F29" s="34">
        <v>3319.5</v>
      </c>
      <c r="G29" s="32"/>
    </row>
    <row r="30" ht="21" customHeight="1" spans="1:7">
      <c r="A30" s="30">
        <f t="shared" si="1"/>
        <v>28</v>
      </c>
      <c r="B30" s="31" t="s">
        <v>39</v>
      </c>
      <c r="C30" s="31" t="s">
        <v>250</v>
      </c>
      <c r="D30" s="32">
        <v>40178</v>
      </c>
      <c r="E30" s="32" t="s">
        <v>109</v>
      </c>
      <c r="F30" s="34">
        <v>80</v>
      </c>
      <c r="G30" s="32"/>
    </row>
    <row r="31" ht="21" customHeight="1" spans="1:7">
      <c r="A31" s="30">
        <f t="shared" si="1"/>
        <v>29</v>
      </c>
      <c r="B31" s="31" t="s">
        <v>39</v>
      </c>
      <c r="C31" s="31" t="s">
        <v>251</v>
      </c>
      <c r="D31" s="32">
        <v>40178</v>
      </c>
      <c r="E31" s="32" t="s">
        <v>109</v>
      </c>
      <c r="F31" s="34">
        <v>15</v>
      </c>
      <c r="G31" s="32"/>
    </row>
    <row r="32" ht="21" customHeight="1" spans="1:7">
      <c r="A32" s="30">
        <f t="shared" si="1"/>
        <v>30</v>
      </c>
      <c r="B32" s="31" t="s">
        <v>39</v>
      </c>
      <c r="C32" s="31" t="s">
        <v>252</v>
      </c>
      <c r="D32" s="32">
        <v>40178</v>
      </c>
      <c r="E32" s="32" t="s">
        <v>109</v>
      </c>
      <c r="F32" s="34">
        <v>1381.67</v>
      </c>
      <c r="G32" s="32"/>
    </row>
    <row r="33" ht="21" customHeight="1" spans="1:7">
      <c r="A33" s="30">
        <f t="shared" si="1"/>
        <v>31</v>
      </c>
      <c r="B33" s="31" t="s">
        <v>39</v>
      </c>
      <c r="C33" s="31" t="s">
        <v>253</v>
      </c>
      <c r="D33" s="32">
        <v>40178</v>
      </c>
      <c r="E33" s="32" t="s">
        <v>109</v>
      </c>
      <c r="F33" s="34">
        <v>1015.2</v>
      </c>
      <c r="G33" s="32"/>
    </row>
    <row r="34" ht="21" customHeight="1" spans="1:7">
      <c r="A34" s="30">
        <f t="shared" si="1"/>
        <v>32</v>
      </c>
      <c r="B34" s="31" t="s">
        <v>39</v>
      </c>
      <c r="C34" s="31" t="s">
        <v>254</v>
      </c>
      <c r="D34" s="32">
        <v>40178</v>
      </c>
      <c r="E34" s="32" t="s">
        <v>109</v>
      </c>
      <c r="F34" s="34">
        <v>100</v>
      </c>
      <c r="G34" s="32"/>
    </row>
    <row r="35" ht="21" customHeight="1" spans="1:7">
      <c r="A35" s="30">
        <f t="shared" si="1"/>
        <v>33</v>
      </c>
      <c r="B35" s="31" t="s">
        <v>39</v>
      </c>
      <c r="C35" s="31" t="s">
        <v>255</v>
      </c>
      <c r="D35" s="32">
        <v>40178</v>
      </c>
      <c r="E35" s="32" t="s">
        <v>109</v>
      </c>
      <c r="F35" s="34">
        <v>6</v>
      </c>
      <c r="G35" s="32"/>
    </row>
    <row r="36" ht="21" customHeight="1" spans="1:7">
      <c r="A36" s="30">
        <f t="shared" si="1"/>
        <v>34</v>
      </c>
      <c r="B36" s="31" t="s">
        <v>39</v>
      </c>
      <c r="C36" s="31" t="s">
        <v>256</v>
      </c>
      <c r="D36" s="32">
        <v>40178</v>
      </c>
      <c r="E36" s="32" t="s">
        <v>109</v>
      </c>
      <c r="F36" s="34">
        <v>17.4</v>
      </c>
      <c r="G36" s="32"/>
    </row>
    <row r="37" ht="21" customHeight="1" spans="1:7">
      <c r="A37" s="30">
        <f t="shared" si="1"/>
        <v>35</v>
      </c>
      <c r="B37" s="31" t="s">
        <v>39</v>
      </c>
      <c r="C37" s="31" t="s">
        <v>257</v>
      </c>
      <c r="D37" s="32">
        <v>40178</v>
      </c>
      <c r="E37" s="32" t="s">
        <v>109</v>
      </c>
      <c r="F37" s="34">
        <v>32</v>
      </c>
      <c r="G37" s="32"/>
    </row>
    <row r="38" ht="21" customHeight="1" spans="1:7">
      <c r="A38" s="30">
        <f t="shared" si="1"/>
        <v>36</v>
      </c>
      <c r="B38" s="31" t="s">
        <v>39</v>
      </c>
      <c r="C38" s="31" t="s">
        <v>258</v>
      </c>
      <c r="D38" s="32">
        <v>40178</v>
      </c>
      <c r="E38" s="32" t="s">
        <v>109</v>
      </c>
      <c r="F38" s="34">
        <v>2809.07</v>
      </c>
      <c r="G38" s="32"/>
    </row>
    <row r="39" ht="21" customHeight="1" spans="1:7">
      <c r="A39" s="30">
        <f t="shared" si="1"/>
        <v>37</v>
      </c>
      <c r="B39" s="31" t="s">
        <v>39</v>
      </c>
      <c r="C39" s="31" t="s">
        <v>259</v>
      </c>
      <c r="D39" s="32">
        <v>40178</v>
      </c>
      <c r="E39" s="32" t="s">
        <v>109</v>
      </c>
      <c r="F39" s="34">
        <v>401.58</v>
      </c>
      <c r="G39" s="32"/>
    </row>
    <row r="40" ht="21" customHeight="1" spans="1:7">
      <c r="A40" s="30">
        <f t="shared" si="1"/>
        <v>38</v>
      </c>
      <c r="B40" s="31" t="s">
        <v>39</v>
      </c>
      <c r="C40" s="31" t="s">
        <v>260</v>
      </c>
      <c r="D40" s="32">
        <v>40178</v>
      </c>
      <c r="E40" s="32" t="s">
        <v>109</v>
      </c>
      <c r="F40" s="34">
        <v>696.65</v>
      </c>
      <c r="G40" s="32"/>
    </row>
    <row r="41" ht="21" customHeight="1" spans="1:7">
      <c r="A41" s="30">
        <f t="shared" si="1"/>
        <v>39</v>
      </c>
      <c r="B41" s="31" t="s">
        <v>39</v>
      </c>
      <c r="C41" s="31" t="s">
        <v>261</v>
      </c>
      <c r="D41" s="32">
        <v>40178</v>
      </c>
      <c r="E41" s="32" t="s">
        <v>109</v>
      </c>
      <c r="F41" s="34">
        <v>6.4</v>
      </c>
      <c r="G41" s="32"/>
    </row>
    <row r="42" ht="21" customHeight="1" spans="1:7">
      <c r="A42" s="30">
        <f t="shared" si="1"/>
        <v>40</v>
      </c>
      <c r="B42" s="31" t="s">
        <v>39</v>
      </c>
      <c r="C42" s="31" t="s">
        <v>262</v>
      </c>
      <c r="D42" s="32">
        <v>40178</v>
      </c>
      <c r="E42" s="32" t="s">
        <v>109</v>
      </c>
      <c r="F42" s="34">
        <v>471.62</v>
      </c>
      <c r="G42" s="32"/>
    </row>
    <row r="43" ht="21" customHeight="1" spans="1:7">
      <c r="A43" s="30">
        <f t="shared" si="1"/>
        <v>41</v>
      </c>
      <c r="B43" s="31" t="s">
        <v>39</v>
      </c>
      <c r="C43" s="31" t="s">
        <v>263</v>
      </c>
      <c r="D43" s="32">
        <v>40178</v>
      </c>
      <c r="E43" s="32" t="s">
        <v>109</v>
      </c>
      <c r="F43" s="34">
        <v>985.27</v>
      </c>
      <c r="G43" s="32"/>
    </row>
    <row r="44" ht="21" customHeight="1" spans="1:7">
      <c r="A44" s="30">
        <f t="shared" si="1"/>
        <v>42</v>
      </c>
      <c r="B44" s="31" t="s">
        <v>39</v>
      </c>
      <c r="C44" s="31" t="s">
        <v>264</v>
      </c>
      <c r="D44" s="32">
        <v>40178</v>
      </c>
      <c r="E44" s="32" t="s">
        <v>109</v>
      </c>
      <c r="F44" s="34">
        <v>20227.81</v>
      </c>
      <c r="G44" s="32"/>
    </row>
    <row r="45" ht="21" customHeight="1" spans="1:7">
      <c r="A45" s="30">
        <f t="shared" si="1"/>
        <v>43</v>
      </c>
      <c r="B45" s="31" t="s">
        <v>39</v>
      </c>
      <c r="C45" s="31" t="s">
        <v>265</v>
      </c>
      <c r="D45" s="32">
        <v>40178</v>
      </c>
      <c r="E45" s="32" t="s">
        <v>109</v>
      </c>
      <c r="F45" s="34">
        <v>36.17</v>
      </c>
      <c r="G45" s="32"/>
    </row>
    <row r="46" ht="21" customHeight="1" spans="1:7">
      <c r="A46" s="30">
        <f t="shared" si="1"/>
        <v>44</v>
      </c>
      <c r="B46" s="31" t="s">
        <v>39</v>
      </c>
      <c r="C46" s="31" t="s">
        <v>266</v>
      </c>
      <c r="D46" s="32">
        <v>40178</v>
      </c>
      <c r="E46" s="32" t="s">
        <v>109</v>
      </c>
      <c r="F46" s="34">
        <v>557.63</v>
      </c>
      <c r="G46" s="32"/>
    </row>
    <row r="47" ht="21" customHeight="1" spans="1:7">
      <c r="A47" s="39">
        <f t="shared" si="1"/>
        <v>45</v>
      </c>
      <c r="B47" s="31" t="s">
        <v>39</v>
      </c>
      <c r="C47" s="31" t="s">
        <v>267</v>
      </c>
      <c r="D47" s="32">
        <v>40178</v>
      </c>
      <c r="E47" s="32" t="s">
        <v>109</v>
      </c>
      <c r="F47" s="34">
        <v>3562.06</v>
      </c>
      <c r="G47" s="32"/>
    </row>
    <row r="48" ht="21" customHeight="1" spans="1:7">
      <c r="A48" s="39">
        <f t="shared" ref="A48:A58" si="2">ROW()-2</f>
        <v>46</v>
      </c>
      <c r="B48" s="31" t="s">
        <v>39</v>
      </c>
      <c r="C48" s="31" t="s">
        <v>268</v>
      </c>
      <c r="D48" s="32">
        <v>40178</v>
      </c>
      <c r="E48" s="32" t="s">
        <v>109</v>
      </c>
      <c r="F48" s="34">
        <v>115.88</v>
      </c>
      <c r="G48" s="16"/>
    </row>
    <row r="49" customFormat="1" ht="21" customHeight="1" spans="1:7">
      <c r="A49" s="39">
        <f t="shared" si="2"/>
        <v>47</v>
      </c>
      <c r="B49" s="31" t="s">
        <v>39</v>
      </c>
      <c r="C49" s="31" t="s">
        <v>234</v>
      </c>
      <c r="D49" s="32">
        <v>40178</v>
      </c>
      <c r="E49" s="32" t="s">
        <v>109</v>
      </c>
      <c r="F49" s="34">
        <v>790.7</v>
      </c>
      <c r="G49" s="16"/>
    </row>
    <row r="50" customFormat="1" ht="21" customHeight="1" spans="1:7">
      <c r="A50" s="39">
        <f t="shared" si="2"/>
        <v>48</v>
      </c>
      <c r="B50" s="31" t="s">
        <v>39</v>
      </c>
      <c r="C50" s="31" t="s">
        <v>269</v>
      </c>
      <c r="D50" s="32">
        <v>40178</v>
      </c>
      <c r="E50" s="32" t="s">
        <v>109</v>
      </c>
      <c r="F50" s="34">
        <v>762.75</v>
      </c>
      <c r="G50" s="16"/>
    </row>
    <row r="51" ht="21" customHeight="1" spans="1:7">
      <c r="A51" s="39">
        <f t="shared" si="2"/>
        <v>49</v>
      </c>
      <c r="B51" s="31" t="s">
        <v>39</v>
      </c>
      <c r="C51" s="31" t="s">
        <v>270</v>
      </c>
      <c r="D51" s="32">
        <v>40178</v>
      </c>
      <c r="E51" s="32" t="s">
        <v>109</v>
      </c>
      <c r="F51" s="34">
        <v>56.24</v>
      </c>
      <c r="G51" s="16"/>
    </row>
    <row r="52" ht="21" customHeight="1" spans="1:7">
      <c r="A52" s="39">
        <f t="shared" si="2"/>
        <v>50</v>
      </c>
      <c r="B52" s="31" t="s">
        <v>39</v>
      </c>
      <c r="C52" s="31" t="s">
        <v>271</v>
      </c>
      <c r="D52" s="32">
        <v>40178</v>
      </c>
      <c r="E52" s="32" t="s">
        <v>109</v>
      </c>
      <c r="F52" s="34">
        <v>2930.29</v>
      </c>
      <c r="G52" s="16"/>
    </row>
    <row r="53" ht="21" customHeight="1" spans="1:7">
      <c r="A53" s="39">
        <f t="shared" si="2"/>
        <v>51</v>
      </c>
      <c r="B53" s="31" t="s">
        <v>39</v>
      </c>
      <c r="C53" s="31" t="s">
        <v>272</v>
      </c>
      <c r="D53" s="32">
        <v>40178</v>
      </c>
      <c r="E53" s="32" t="s">
        <v>109</v>
      </c>
      <c r="F53" s="34">
        <v>239</v>
      </c>
      <c r="G53" s="16"/>
    </row>
    <row r="54" ht="21" customHeight="1" spans="1:7">
      <c r="A54" s="39">
        <f t="shared" si="2"/>
        <v>52</v>
      </c>
      <c r="B54" s="31" t="s">
        <v>39</v>
      </c>
      <c r="C54" s="31" t="s">
        <v>273</v>
      </c>
      <c r="D54" s="32">
        <v>40178</v>
      </c>
      <c r="E54" s="32" t="s">
        <v>109</v>
      </c>
      <c r="F54" s="34">
        <v>46.52</v>
      </c>
      <c r="G54" s="16"/>
    </row>
    <row r="55" ht="21" customHeight="1" spans="1:7">
      <c r="A55" s="30">
        <f t="shared" si="2"/>
        <v>53</v>
      </c>
      <c r="B55" s="31" t="s">
        <v>39</v>
      </c>
      <c r="C55" s="31" t="s">
        <v>274</v>
      </c>
      <c r="D55" s="32">
        <v>40178</v>
      </c>
      <c r="E55" s="32" t="s">
        <v>109</v>
      </c>
      <c r="F55" s="34">
        <v>1915.36</v>
      </c>
      <c r="G55" s="16"/>
    </row>
    <row r="56" ht="21" customHeight="1" spans="1:7">
      <c r="A56" s="30">
        <f t="shared" si="2"/>
        <v>54</v>
      </c>
      <c r="B56" s="31" t="s">
        <v>73</v>
      </c>
      <c r="C56" s="31" t="s">
        <v>275</v>
      </c>
      <c r="D56" s="32">
        <v>39082</v>
      </c>
      <c r="E56" s="32" t="s">
        <v>102</v>
      </c>
      <c r="F56" s="34">
        <v>13380</v>
      </c>
      <c r="G56" s="31"/>
    </row>
    <row r="57" ht="21" customHeight="1" spans="1:7">
      <c r="A57" s="34">
        <f t="shared" si="2"/>
        <v>55</v>
      </c>
      <c r="B57" s="34" t="s">
        <v>276</v>
      </c>
      <c r="C57" s="34" t="s">
        <v>277</v>
      </c>
      <c r="D57" s="34" t="s">
        <v>278</v>
      </c>
      <c r="E57" s="32" t="s">
        <v>107</v>
      </c>
      <c r="F57" s="34">
        <v>4200</v>
      </c>
      <c r="G57" s="34"/>
    </row>
    <row r="58" ht="21" customHeight="1" spans="1:7">
      <c r="A58" s="40" t="s">
        <v>31</v>
      </c>
      <c r="B58" s="40"/>
      <c r="C58" s="40"/>
      <c r="D58" s="40"/>
      <c r="E58" s="40"/>
      <c r="F58" s="34">
        <v>196871.35</v>
      </c>
      <c r="G58" s="16"/>
    </row>
  </sheetData>
  <mergeCells count="2">
    <mergeCell ref="A1:G1"/>
    <mergeCell ref="A58:E5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1" sqref="A1:G1"/>
    </sheetView>
  </sheetViews>
  <sheetFormatPr defaultColWidth="9" defaultRowHeight="13.5" outlineLevelCol="6"/>
  <cols>
    <col min="1" max="1" width="8.125" customWidth="1"/>
    <col min="2" max="2" width="13.125" customWidth="1"/>
    <col min="3" max="3" width="21.5" customWidth="1"/>
    <col min="4" max="4" width="10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ht="56" customHeight="1" spans="1:7">
      <c r="A1" s="29" t="s">
        <v>279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</row>
    <row r="3" ht="21" customHeight="1" spans="1:7">
      <c r="A3" s="30">
        <f t="shared" ref="A3:A27" si="0">ROW()-2</f>
        <v>1</v>
      </c>
      <c r="B3" s="31" t="s">
        <v>10</v>
      </c>
      <c r="C3" s="31" t="s">
        <v>280</v>
      </c>
      <c r="D3" s="32">
        <v>44926</v>
      </c>
      <c r="E3" s="33" t="s">
        <v>281</v>
      </c>
      <c r="F3" s="34">
        <v>25000</v>
      </c>
      <c r="G3" s="30"/>
    </row>
    <row r="4" customFormat="1" ht="21" customHeight="1" spans="1:7">
      <c r="A4" s="30">
        <f t="shared" si="0"/>
        <v>2</v>
      </c>
      <c r="B4" s="31" t="s">
        <v>10</v>
      </c>
      <c r="C4" s="31" t="s">
        <v>282</v>
      </c>
      <c r="D4" s="32">
        <v>44926</v>
      </c>
      <c r="E4" s="35" t="s">
        <v>166</v>
      </c>
      <c r="F4" s="34">
        <v>5000</v>
      </c>
      <c r="G4" s="30"/>
    </row>
    <row r="5" customFormat="1" ht="21" customHeight="1" spans="1:7">
      <c r="A5" s="30">
        <f t="shared" si="0"/>
        <v>3</v>
      </c>
      <c r="B5" s="31" t="s">
        <v>10</v>
      </c>
      <c r="C5" s="31" t="s">
        <v>283</v>
      </c>
      <c r="D5" s="32">
        <v>44408</v>
      </c>
      <c r="E5" s="33" t="s">
        <v>281</v>
      </c>
      <c r="F5" s="34">
        <v>10800</v>
      </c>
      <c r="G5" s="32"/>
    </row>
    <row r="6" ht="21" customHeight="1" spans="1:7">
      <c r="A6" s="30">
        <f t="shared" si="0"/>
        <v>4</v>
      </c>
      <c r="B6" s="31" t="s">
        <v>10</v>
      </c>
      <c r="C6" s="31" t="s">
        <v>284</v>
      </c>
      <c r="D6" s="32">
        <v>44408</v>
      </c>
      <c r="E6" s="33" t="s">
        <v>281</v>
      </c>
      <c r="F6" s="34">
        <v>4083.26</v>
      </c>
      <c r="G6" s="32"/>
    </row>
    <row r="7" customFormat="1" ht="21" customHeight="1" spans="1:7">
      <c r="A7" s="30">
        <f t="shared" si="0"/>
        <v>5</v>
      </c>
      <c r="B7" s="31" t="s">
        <v>10</v>
      </c>
      <c r="C7" s="31" t="s">
        <v>116</v>
      </c>
      <c r="D7" s="32">
        <v>44408</v>
      </c>
      <c r="E7" s="33" t="s">
        <v>281</v>
      </c>
      <c r="F7" s="34">
        <v>47085.5</v>
      </c>
      <c r="G7" s="32"/>
    </row>
    <row r="8" ht="21" customHeight="1" spans="1:7">
      <c r="A8" s="30">
        <f t="shared" si="0"/>
        <v>6</v>
      </c>
      <c r="B8" s="31" t="s">
        <v>10</v>
      </c>
      <c r="C8" s="31" t="s">
        <v>285</v>
      </c>
      <c r="D8" s="32">
        <v>43465</v>
      </c>
      <c r="E8" s="32" t="s">
        <v>172</v>
      </c>
      <c r="F8" s="34">
        <v>15500</v>
      </c>
      <c r="G8" s="32"/>
    </row>
    <row r="9" ht="21" customHeight="1" spans="1:7">
      <c r="A9" s="30">
        <f t="shared" si="0"/>
        <v>7</v>
      </c>
      <c r="B9" s="31" t="s">
        <v>10</v>
      </c>
      <c r="C9" s="31" t="s">
        <v>286</v>
      </c>
      <c r="D9" s="32">
        <v>37986</v>
      </c>
      <c r="E9" s="32" t="s">
        <v>107</v>
      </c>
      <c r="F9" s="34">
        <v>400</v>
      </c>
      <c r="G9" s="32"/>
    </row>
    <row r="10" ht="21" customHeight="1" spans="1:7">
      <c r="A10" s="30">
        <f t="shared" si="0"/>
        <v>8</v>
      </c>
      <c r="B10" s="31" t="s">
        <v>10</v>
      </c>
      <c r="C10" s="31" t="s">
        <v>287</v>
      </c>
      <c r="D10" s="32">
        <v>37986</v>
      </c>
      <c r="E10" s="32" t="s">
        <v>107</v>
      </c>
      <c r="F10" s="34">
        <v>360</v>
      </c>
      <c r="G10" s="32"/>
    </row>
    <row r="11" ht="21" customHeight="1" spans="1:7">
      <c r="A11" s="30">
        <f t="shared" si="0"/>
        <v>9</v>
      </c>
      <c r="B11" s="31" t="s">
        <v>39</v>
      </c>
      <c r="C11" s="31" t="s">
        <v>288</v>
      </c>
      <c r="D11" s="32">
        <v>37986</v>
      </c>
      <c r="E11" s="32" t="s">
        <v>109</v>
      </c>
      <c r="F11" s="34">
        <v>64.02</v>
      </c>
      <c r="G11" s="32"/>
    </row>
    <row r="12" ht="21" customHeight="1" spans="1:7">
      <c r="A12" s="30">
        <f t="shared" si="0"/>
        <v>10</v>
      </c>
      <c r="B12" s="31" t="s">
        <v>39</v>
      </c>
      <c r="C12" s="31" t="s">
        <v>289</v>
      </c>
      <c r="D12" s="32">
        <v>37986</v>
      </c>
      <c r="E12" s="32" t="s">
        <v>109</v>
      </c>
      <c r="F12" s="34">
        <v>355.7</v>
      </c>
      <c r="G12" s="32"/>
    </row>
    <row r="13" ht="21" customHeight="1" spans="1:7">
      <c r="A13" s="30">
        <f t="shared" si="0"/>
        <v>11</v>
      </c>
      <c r="B13" s="31" t="s">
        <v>39</v>
      </c>
      <c r="C13" s="31" t="s">
        <v>290</v>
      </c>
      <c r="D13" s="32">
        <v>37986</v>
      </c>
      <c r="E13" s="32" t="s">
        <v>109</v>
      </c>
      <c r="F13" s="34">
        <v>148.46</v>
      </c>
      <c r="G13" s="32"/>
    </row>
    <row r="14" ht="21" customHeight="1" spans="1:7">
      <c r="A14" s="30">
        <f t="shared" si="0"/>
        <v>12</v>
      </c>
      <c r="B14" s="31" t="s">
        <v>39</v>
      </c>
      <c r="C14" s="31" t="s">
        <v>291</v>
      </c>
      <c r="D14" s="32">
        <v>37986</v>
      </c>
      <c r="E14" s="32" t="s">
        <v>109</v>
      </c>
      <c r="F14" s="34">
        <v>141</v>
      </c>
      <c r="G14" s="32"/>
    </row>
    <row r="15" ht="21" customHeight="1" spans="1:7">
      <c r="A15" s="30">
        <f t="shared" si="0"/>
        <v>13</v>
      </c>
      <c r="B15" s="31" t="s">
        <v>39</v>
      </c>
      <c r="C15" s="31" t="s">
        <v>292</v>
      </c>
      <c r="D15" s="32">
        <v>37986</v>
      </c>
      <c r="E15" s="32" t="s">
        <v>109</v>
      </c>
      <c r="F15" s="34">
        <v>86.4</v>
      </c>
      <c r="G15" s="32"/>
    </row>
    <row r="16" ht="21" customHeight="1" spans="1:7">
      <c r="A16" s="30">
        <f t="shared" si="0"/>
        <v>14</v>
      </c>
      <c r="B16" s="31" t="s">
        <v>39</v>
      </c>
      <c r="C16" s="31" t="s">
        <v>293</v>
      </c>
      <c r="D16" s="32">
        <v>37986</v>
      </c>
      <c r="E16" s="32" t="s">
        <v>109</v>
      </c>
      <c r="F16" s="34">
        <v>451.6</v>
      </c>
      <c r="G16" s="32"/>
    </row>
    <row r="17" ht="21" customHeight="1" spans="1:7">
      <c r="A17" s="30">
        <f t="shared" si="0"/>
        <v>15</v>
      </c>
      <c r="B17" s="31" t="s">
        <v>39</v>
      </c>
      <c r="C17" s="31" t="s">
        <v>294</v>
      </c>
      <c r="D17" s="32">
        <v>37986</v>
      </c>
      <c r="E17" s="32" t="s">
        <v>107</v>
      </c>
      <c r="F17" s="34">
        <v>699.88</v>
      </c>
      <c r="G17" s="32"/>
    </row>
    <row r="18" ht="21" customHeight="1" spans="1:7">
      <c r="A18" s="30">
        <f t="shared" si="0"/>
        <v>16</v>
      </c>
      <c r="B18" s="31" t="s">
        <v>39</v>
      </c>
      <c r="C18" s="31" t="s">
        <v>295</v>
      </c>
      <c r="D18" s="32">
        <v>37986</v>
      </c>
      <c r="E18" s="32" t="s">
        <v>109</v>
      </c>
      <c r="F18" s="34">
        <v>34</v>
      </c>
      <c r="G18" s="32"/>
    </row>
    <row r="19" ht="21" customHeight="1" spans="1:7">
      <c r="A19" s="30">
        <f t="shared" si="0"/>
        <v>17</v>
      </c>
      <c r="B19" s="31" t="s">
        <v>39</v>
      </c>
      <c r="C19" s="31" t="s">
        <v>296</v>
      </c>
      <c r="D19" s="32">
        <v>37986</v>
      </c>
      <c r="E19" s="32" t="s">
        <v>109</v>
      </c>
      <c r="F19" s="34">
        <v>83.61</v>
      </c>
      <c r="G19" s="32"/>
    </row>
    <row r="20" ht="21" customHeight="1" spans="1:7">
      <c r="A20" s="30">
        <f t="shared" si="0"/>
        <v>18</v>
      </c>
      <c r="B20" s="31" t="s">
        <v>39</v>
      </c>
      <c r="C20" s="31" t="s">
        <v>297</v>
      </c>
      <c r="D20" s="32">
        <v>37986</v>
      </c>
      <c r="E20" s="32" t="s">
        <v>107</v>
      </c>
      <c r="F20" s="34">
        <v>124</v>
      </c>
      <c r="G20" s="32"/>
    </row>
    <row r="21" ht="21" customHeight="1" spans="1:7">
      <c r="A21" s="30">
        <f t="shared" si="0"/>
        <v>19</v>
      </c>
      <c r="B21" s="31" t="s">
        <v>39</v>
      </c>
      <c r="C21" s="31" t="s">
        <v>298</v>
      </c>
      <c r="D21" s="32">
        <v>37986</v>
      </c>
      <c r="E21" s="32" t="s">
        <v>107</v>
      </c>
      <c r="F21" s="34">
        <v>1523.48</v>
      </c>
      <c r="G21" s="32"/>
    </row>
    <row r="22" ht="21" customHeight="1" spans="1:7">
      <c r="A22" s="30">
        <f t="shared" si="0"/>
        <v>20</v>
      </c>
      <c r="B22" s="31" t="s">
        <v>39</v>
      </c>
      <c r="C22" s="31" t="s">
        <v>299</v>
      </c>
      <c r="D22" s="32">
        <v>37986</v>
      </c>
      <c r="E22" s="32" t="s">
        <v>107</v>
      </c>
      <c r="F22" s="34">
        <v>12215.65</v>
      </c>
      <c r="G22" s="32"/>
    </row>
    <row r="23" ht="21" customHeight="1" spans="1:7">
      <c r="A23" s="30">
        <f t="shared" si="0"/>
        <v>21</v>
      </c>
      <c r="B23" s="31" t="s">
        <v>39</v>
      </c>
      <c r="C23" s="31" t="s">
        <v>300</v>
      </c>
      <c r="D23" s="32">
        <v>37986</v>
      </c>
      <c r="E23" s="32" t="s">
        <v>107</v>
      </c>
      <c r="F23" s="34">
        <v>23230.63</v>
      </c>
      <c r="G23" s="32"/>
    </row>
    <row r="24" ht="21" customHeight="1" spans="1:7">
      <c r="A24" s="30">
        <f t="shared" si="0"/>
        <v>22</v>
      </c>
      <c r="B24" s="31" t="s">
        <v>39</v>
      </c>
      <c r="C24" s="31" t="s">
        <v>301</v>
      </c>
      <c r="D24" s="32">
        <v>43465</v>
      </c>
      <c r="E24" s="32" t="s">
        <v>107</v>
      </c>
      <c r="F24" s="34">
        <v>4809.18</v>
      </c>
      <c r="G24" s="32"/>
    </row>
    <row r="25" ht="21" customHeight="1" spans="1:7">
      <c r="A25" s="30">
        <f t="shared" si="0"/>
        <v>23</v>
      </c>
      <c r="B25" s="31" t="s">
        <v>39</v>
      </c>
      <c r="C25" s="31" t="s">
        <v>302</v>
      </c>
      <c r="D25" s="32">
        <v>37986</v>
      </c>
      <c r="E25" s="32" t="s">
        <v>107</v>
      </c>
      <c r="F25" s="34">
        <v>17965.62</v>
      </c>
      <c r="G25" s="32"/>
    </row>
    <row r="26" ht="21" customHeight="1" spans="1:7">
      <c r="A26" s="30">
        <f t="shared" si="0"/>
        <v>24</v>
      </c>
      <c r="B26" s="31" t="s">
        <v>39</v>
      </c>
      <c r="C26" s="31" t="s">
        <v>303</v>
      </c>
      <c r="D26" s="32">
        <v>37986</v>
      </c>
      <c r="E26" s="32" t="s">
        <v>107</v>
      </c>
      <c r="F26" s="34">
        <v>914.08</v>
      </c>
      <c r="G26" s="32"/>
    </row>
    <row r="27" ht="21" customHeight="1" spans="1:7">
      <c r="A27" s="30">
        <f t="shared" si="0"/>
        <v>25</v>
      </c>
      <c r="B27" s="31" t="s">
        <v>39</v>
      </c>
      <c r="C27" s="31" t="s">
        <v>304</v>
      </c>
      <c r="D27" s="32">
        <v>41277</v>
      </c>
      <c r="E27" s="32" t="s">
        <v>107</v>
      </c>
      <c r="F27" s="34">
        <v>12696.37</v>
      </c>
      <c r="G27" s="32"/>
    </row>
    <row r="28" ht="21" customHeight="1" spans="1:7">
      <c r="A28" s="36" t="s">
        <v>31</v>
      </c>
      <c r="B28" s="37"/>
      <c r="C28" s="37"/>
      <c r="D28" s="37"/>
      <c r="E28" s="38"/>
      <c r="F28" s="34">
        <v>183772.44</v>
      </c>
      <c r="G28" s="32"/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customFormat="1" ht="21" customHeight="1"/>
    <row r="37" customFormat="1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</sheetData>
  <mergeCells count="2">
    <mergeCell ref="A1:G1"/>
    <mergeCell ref="A28:E2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E16" sqref="E16"/>
    </sheetView>
  </sheetViews>
  <sheetFormatPr defaultColWidth="9" defaultRowHeight="13.5" outlineLevelCol="6"/>
  <cols>
    <col min="1" max="1" width="5.125" style="19" customWidth="1"/>
    <col min="2" max="2" width="10.5" style="19" customWidth="1"/>
    <col min="3" max="3" width="23.875" style="19" customWidth="1"/>
    <col min="4" max="4" width="14.375" style="19" customWidth="1"/>
    <col min="5" max="5" width="29.625" style="19" customWidth="1"/>
    <col min="6" max="6" width="10.625" style="19" customWidth="1"/>
    <col min="7" max="7" width="6" style="19" customWidth="1"/>
    <col min="8" max="8" width="9" style="19"/>
    <col min="9" max="9" width="10.375" style="19" customWidth="1"/>
    <col min="10" max="16384" width="9" style="19"/>
  </cols>
  <sheetData>
    <row r="1" s="19" customFormat="1" ht="56" customHeight="1" spans="1:7">
      <c r="A1" s="27" t="s">
        <v>305</v>
      </c>
      <c r="B1" s="28"/>
      <c r="C1" s="28"/>
      <c r="D1" s="28"/>
      <c r="E1" s="28"/>
      <c r="F1" s="28"/>
      <c r="G1" s="28"/>
    </row>
    <row r="2" s="19" customFormat="1" ht="21" customHeight="1" spans="1:7">
      <c r="A2" s="21" t="s">
        <v>2</v>
      </c>
      <c r="B2" s="21" t="s">
        <v>33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</row>
    <row r="3" s="19" customFormat="1" ht="21" customHeight="1" spans="1:7">
      <c r="A3" s="21">
        <v>1</v>
      </c>
      <c r="B3" s="21" t="s">
        <v>10</v>
      </c>
      <c r="C3" s="21" t="s">
        <v>306</v>
      </c>
      <c r="D3" s="22">
        <v>40177</v>
      </c>
      <c r="E3" s="21" t="s">
        <v>307</v>
      </c>
      <c r="F3" s="21">
        <v>8542.48</v>
      </c>
      <c r="G3" s="21"/>
    </row>
    <row r="4" s="19" customFormat="1" ht="21" customHeight="1" spans="1:7">
      <c r="A4" s="21">
        <v>2</v>
      </c>
      <c r="B4" s="21" t="s">
        <v>10</v>
      </c>
      <c r="C4" s="21" t="s">
        <v>308</v>
      </c>
      <c r="D4" s="22">
        <v>40908</v>
      </c>
      <c r="E4" s="21" t="s">
        <v>107</v>
      </c>
      <c r="F4" s="21">
        <v>2420</v>
      </c>
      <c r="G4" s="21"/>
    </row>
    <row r="5" s="19" customFormat="1" ht="21" customHeight="1" spans="1:7">
      <c r="A5" s="21">
        <v>3</v>
      </c>
      <c r="B5" s="21" t="s">
        <v>10</v>
      </c>
      <c r="C5" s="21" t="s">
        <v>151</v>
      </c>
      <c r="D5" s="22">
        <v>40177</v>
      </c>
      <c r="E5" s="21" t="s">
        <v>107</v>
      </c>
      <c r="F5" s="21">
        <v>3000</v>
      </c>
      <c r="G5" s="21"/>
    </row>
    <row r="6" s="19" customFormat="1" ht="21" customHeight="1" spans="1:7">
      <c r="A6" s="21">
        <v>4</v>
      </c>
      <c r="B6" s="21" t="s">
        <v>10</v>
      </c>
      <c r="C6" s="21" t="s">
        <v>309</v>
      </c>
      <c r="D6" s="22">
        <v>40177</v>
      </c>
      <c r="E6" s="21" t="s">
        <v>107</v>
      </c>
      <c r="F6" s="21">
        <v>2825.7</v>
      </c>
      <c r="G6" s="21"/>
    </row>
    <row r="7" s="19" customFormat="1" ht="21" customHeight="1" spans="1:7">
      <c r="A7" s="21">
        <v>5</v>
      </c>
      <c r="B7" s="21" t="s">
        <v>10</v>
      </c>
      <c r="C7" s="21" t="s">
        <v>310</v>
      </c>
      <c r="D7" s="22">
        <v>40177</v>
      </c>
      <c r="E7" s="21" t="s">
        <v>172</v>
      </c>
      <c r="F7" s="21">
        <v>4230</v>
      </c>
      <c r="G7" s="21"/>
    </row>
    <row r="8" s="19" customFormat="1" ht="21" customHeight="1" spans="1:7">
      <c r="A8" s="21">
        <v>6</v>
      </c>
      <c r="B8" s="21" t="s">
        <v>10</v>
      </c>
      <c r="C8" s="21" t="s">
        <v>311</v>
      </c>
      <c r="D8" s="22">
        <v>36495</v>
      </c>
      <c r="E8" s="21" t="s">
        <v>109</v>
      </c>
      <c r="F8" s="21">
        <v>1494.4</v>
      </c>
      <c r="G8" s="21"/>
    </row>
    <row r="9" s="19" customFormat="1" ht="21" customHeight="1" spans="1:7">
      <c r="A9" s="21">
        <v>7</v>
      </c>
      <c r="B9" s="21" t="s">
        <v>39</v>
      </c>
      <c r="C9" s="21" t="s">
        <v>312</v>
      </c>
      <c r="D9" s="22">
        <v>36525</v>
      </c>
      <c r="E9" s="21" t="s">
        <v>109</v>
      </c>
      <c r="F9" s="21">
        <v>217</v>
      </c>
      <c r="G9" s="21"/>
    </row>
    <row r="10" s="19" customFormat="1" ht="21" customHeight="1" spans="1:7">
      <c r="A10" s="21">
        <v>8</v>
      </c>
      <c r="B10" s="21" t="s">
        <v>39</v>
      </c>
      <c r="C10" s="21" t="s">
        <v>313</v>
      </c>
      <c r="D10" s="22">
        <v>36525</v>
      </c>
      <c r="E10" s="21" t="s">
        <v>109</v>
      </c>
      <c r="F10" s="21">
        <v>2132</v>
      </c>
      <c r="G10" s="21"/>
    </row>
    <row r="11" s="19" customFormat="1" ht="21" customHeight="1" spans="1:7">
      <c r="A11" s="21">
        <v>9</v>
      </c>
      <c r="B11" s="21" t="s">
        <v>39</v>
      </c>
      <c r="C11" s="21" t="s">
        <v>314</v>
      </c>
      <c r="D11" s="22">
        <v>36525</v>
      </c>
      <c r="E11" s="21" t="s">
        <v>109</v>
      </c>
      <c r="F11" s="21">
        <v>1376.5</v>
      </c>
      <c r="G11" s="21"/>
    </row>
    <row r="12" s="19" customFormat="1" ht="21" customHeight="1" spans="1:7">
      <c r="A12" s="21">
        <v>10</v>
      </c>
      <c r="B12" s="21" t="s">
        <v>39</v>
      </c>
      <c r="C12" s="21" t="s">
        <v>315</v>
      </c>
      <c r="D12" s="22">
        <v>36525</v>
      </c>
      <c r="E12" s="21" t="s">
        <v>109</v>
      </c>
      <c r="F12" s="21">
        <v>3943.96</v>
      </c>
      <c r="G12" s="21"/>
    </row>
    <row r="13" s="19" customFormat="1" ht="21" customHeight="1" spans="1:7">
      <c r="A13" s="21">
        <v>11</v>
      </c>
      <c r="B13" s="21" t="s">
        <v>39</v>
      </c>
      <c r="C13" s="21" t="s">
        <v>316</v>
      </c>
      <c r="D13" s="22">
        <v>36525</v>
      </c>
      <c r="E13" s="21" t="s">
        <v>109</v>
      </c>
      <c r="F13" s="21">
        <v>338</v>
      </c>
      <c r="G13" s="21"/>
    </row>
    <row r="14" s="19" customFormat="1" ht="21" customHeight="1" spans="1:7">
      <c r="A14" s="21">
        <v>12</v>
      </c>
      <c r="B14" s="21" t="s">
        <v>39</v>
      </c>
      <c r="C14" s="21" t="s">
        <v>151</v>
      </c>
      <c r="D14" s="22">
        <v>36525</v>
      </c>
      <c r="E14" s="21" t="s">
        <v>109</v>
      </c>
      <c r="F14" s="23">
        <v>6304.8</v>
      </c>
      <c r="G14" s="24"/>
    </row>
    <row r="15" s="19" customFormat="1" ht="21" customHeight="1" spans="1:7">
      <c r="A15" s="21">
        <v>13</v>
      </c>
      <c r="B15" s="21" t="s">
        <v>39</v>
      </c>
      <c r="C15" s="21" t="s">
        <v>317</v>
      </c>
      <c r="D15" s="22">
        <v>36525</v>
      </c>
      <c r="E15" s="21" t="s">
        <v>109</v>
      </c>
      <c r="F15" s="23">
        <v>6413</v>
      </c>
      <c r="G15" s="24"/>
    </row>
    <row r="16" s="19" customFormat="1" ht="21" customHeight="1" spans="1:7">
      <c r="A16" s="21">
        <v>14</v>
      </c>
      <c r="B16" s="21" t="s">
        <v>39</v>
      </c>
      <c r="C16" s="21" t="s">
        <v>318</v>
      </c>
      <c r="D16" s="22">
        <v>36525</v>
      </c>
      <c r="E16" s="21" t="s">
        <v>109</v>
      </c>
      <c r="F16" s="23">
        <v>391</v>
      </c>
      <c r="G16" s="24"/>
    </row>
    <row r="17" s="19" customFormat="1" ht="21" customHeight="1" spans="1:7">
      <c r="A17" s="21">
        <v>15</v>
      </c>
      <c r="B17" s="21" t="s">
        <v>39</v>
      </c>
      <c r="C17" s="21" t="s">
        <v>319</v>
      </c>
      <c r="D17" s="22">
        <v>36525</v>
      </c>
      <c r="E17" s="21" t="s">
        <v>109</v>
      </c>
      <c r="F17" s="23">
        <v>308</v>
      </c>
      <c r="G17" s="24"/>
    </row>
    <row r="18" s="19" customFormat="1" ht="21" customHeight="1" spans="1:7">
      <c r="A18" s="21">
        <v>16</v>
      </c>
      <c r="B18" s="21" t="s">
        <v>39</v>
      </c>
      <c r="C18" s="21" t="s">
        <v>320</v>
      </c>
      <c r="D18" s="22">
        <v>36525</v>
      </c>
      <c r="E18" s="21" t="s">
        <v>109</v>
      </c>
      <c r="F18" s="23">
        <v>2665.6</v>
      </c>
      <c r="G18" s="24"/>
    </row>
    <row r="19" s="19" customFormat="1" ht="21" customHeight="1" spans="1:7">
      <c r="A19" s="21">
        <v>17</v>
      </c>
      <c r="B19" s="21" t="s">
        <v>39</v>
      </c>
      <c r="C19" s="21" t="s">
        <v>321</v>
      </c>
      <c r="D19" s="22">
        <v>36525</v>
      </c>
      <c r="E19" s="21" t="s">
        <v>109</v>
      </c>
      <c r="F19" s="23">
        <v>2603</v>
      </c>
      <c r="G19" s="24"/>
    </row>
    <row r="20" s="19" customFormat="1" ht="21" customHeight="1" spans="1:7">
      <c r="A20" s="21">
        <v>18</v>
      </c>
      <c r="B20" s="21" t="s">
        <v>39</v>
      </c>
      <c r="C20" s="21" t="s">
        <v>322</v>
      </c>
      <c r="D20" s="22">
        <v>36525</v>
      </c>
      <c r="E20" s="26" t="s">
        <v>107</v>
      </c>
      <c r="F20" s="23">
        <v>17903.3</v>
      </c>
      <c r="G20" s="24"/>
    </row>
    <row r="21" s="19" customFormat="1" ht="21" customHeight="1" spans="1:7">
      <c r="A21" s="21">
        <v>19</v>
      </c>
      <c r="B21" s="21" t="s">
        <v>39</v>
      </c>
      <c r="C21" s="21" t="s">
        <v>323</v>
      </c>
      <c r="D21" s="22">
        <v>36525</v>
      </c>
      <c r="E21" s="21" t="s">
        <v>109</v>
      </c>
      <c r="F21" s="23">
        <v>712</v>
      </c>
      <c r="G21" s="24"/>
    </row>
    <row r="22" s="19" customFormat="1" ht="21" customHeight="1" spans="1:7">
      <c r="A22" s="21">
        <v>20</v>
      </c>
      <c r="B22" s="21" t="s">
        <v>39</v>
      </c>
      <c r="C22" s="21" t="s">
        <v>324</v>
      </c>
      <c r="D22" s="22">
        <v>36525</v>
      </c>
      <c r="E22" s="21" t="s">
        <v>109</v>
      </c>
      <c r="F22" s="23">
        <v>3846</v>
      </c>
      <c r="G22" s="24"/>
    </row>
    <row r="23" s="19" customFormat="1" ht="21" customHeight="1" spans="1:7">
      <c r="A23" s="21">
        <v>21</v>
      </c>
      <c r="B23" s="21" t="s">
        <v>39</v>
      </c>
      <c r="C23" s="21" t="s">
        <v>325</v>
      </c>
      <c r="D23" s="22">
        <v>36525</v>
      </c>
      <c r="E23" s="21" t="s">
        <v>109</v>
      </c>
      <c r="F23" s="23">
        <v>1117.2</v>
      </c>
      <c r="G23" s="24"/>
    </row>
    <row r="24" s="19" customFormat="1" ht="21" customHeight="1" spans="1:7">
      <c r="A24" s="21">
        <v>22</v>
      </c>
      <c r="B24" s="21" t="s">
        <v>39</v>
      </c>
      <c r="C24" s="21" t="s">
        <v>326</v>
      </c>
      <c r="D24" s="22">
        <v>37255</v>
      </c>
      <c r="E24" s="21" t="s">
        <v>109</v>
      </c>
      <c r="F24" s="23">
        <v>2006.06</v>
      </c>
      <c r="G24" s="24"/>
    </row>
    <row r="25" s="19" customFormat="1" ht="21" customHeight="1" spans="1:7">
      <c r="A25" s="21">
        <v>23</v>
      </c>
      <c r="B25" s="21" t="s">
        <v>39</v>
      </c>
      <c r="C25" s="21" t="s">
        <v>327</v>
      </c>
      <c r="D25" s="22">
        <v>36525</v>
      </c>
      <c r="E25" s="21" t="s">
        <v>109</v>
      </c>
      <c r="F25" s="23">
        <v>544</v>
      </c>
      <c r="G25" s="24"/>
    </row>
    <row r="26" s="19" customFormat="1" ht="21" customHeight="1" spans="1:7">
      <c r="A26" s="21">
        <v>24</v>
      </c>
      <c r="B26" s="21" t="s">
        <v>39</v>
      </c>
      <c r="C26" s="21" t="s">
        <v>328</v>
      </c>
      <c r="D26" s="22">
        <v>36525</v>
      </c>
      <c r="E26" s="21" t="s">
        <v>109</v>
      </c>
      <c r="F26" s="23">
        <v>408</v>
      </c>
      <c r="G26" s="24"/>
    </row>
    <row r="27" s="19" customFormat="1" ht="21" customHeight="1" spans="1:7">
      <c r="A27" s="21">
        <v>25</v>
      </c>
      <c r="B27" s="21" t="s">
        <v>39</v>
      </c>
      <c r="C27" s="21" t="s">
        <v>329</v>
      </c>
      <c r="D27" s="22">
        <v>36525</v>
      </c>
      <c r="E27" s="21" t="s">
        <v>109</v>
      </c>
      <c r="F27" s="23">
        <v>915</v>
      </c>
      <c r="G27" s="24"/>
    </row>
    <row r="28" s="19" customFormat="1" ht="21" customHeight="1" spans="1:7">
      <c r="A28" s="21">
        <v>26</v>
      </c>
      <c r="B28" s="21" t="s">
        <v>39</v>
      </c>
      <c r="C28" s="21" t="s">
        <v>330</v>
      </c>
      <c r="D28" s="22">
        <v>36525</v>
      </c>
      <c r="E28" s="21" t="s">
        <v>109</v>
      </c>
      <c r="F28" s="23">
        <v>145</v>
      </c>
      <c r="G28" s="24"/>
    </row>
    <row r="29" s="19" customFormat="1" ht="21" customHeight="1" spans="1:7">
      <c r="A29" s="21">
        <v>27</v>
      </c>
      <c r="B29" s="21" t="s">
        <v>39</v>
      </c>
      <c r="C29" s="21" t="s">
        <v>331</v>
      </c>
      <c r="D29" s="22">
        <v>36525</v>
      </c>
      <c r="E29" s="21" t="s">
        <v>109</v>
      </c>
      <c r="F29" s="23">
        <v>1584.5</v>
      </c>
      <c r="G29" s="24"/>
    </row>
    <row r="30" s="19" customFormat="1" ht="21" customHeight="1" spans="1:7">
      <c r="A30" s="21">
        <v>28</v>
      </c>
      <c r="B30" s="21" t="s">
        <v>39</v>
      </c>
      <c r="C30" s="21" t="s">
        <v>332</v>
      </c>
      <c r="D30" s="22">
        <v>36525</v>
      </c>
      <c r="E30" s="21" t="s">
        <v>109</v>
      </c>
      <c r="F30" s="23">
        <v>181</v>
      </c>
      <c r="G30" s="24"/>
    </row>
    <row r="31" s="19" customFormat="1" ht="21" customHeight="1" spans="1:7">
      <c r="A31" s="21">
        <v>29</v>
      </c>
      <c r="B31" s="21" t="s">
        <v>39</v>
      </c>
      <c r="C31" s="21" t="s">
        <v>333</v>
      </c>
      <c r="D31" s="22">
        <v>36525</v>
      </c>
      <c r="E31" s="21" t="s">
        <v>109</v>
      </c>
      <c r="F31" s="23">
        <v>851</v>
      </c>
      <c r="G31" s="24"/>
    </row>
    <row r="32" s="19" customFormat="1" ht="21" customHeight="1" spans="1:7">
      <c r="A32" s="21">
        <v>30</v>
      </c>
      <c r="B32" s="21" t="s">
        <v>10</v>
      </c>
      <c r="C32" s="21" t="s">
        <v>334</v>
      </c>
      <c r="D32" s="22">
        <v>44592</v>
      </c>
      <c r="E32" s="21" t="s">
        <v>109</v>
      </c>
      <c r="F32" s="23">
        <v>1272</v>
      </c>
      <c r="G32" s="24"/>
    </row>
    <row r="33" s="19" customFormat="1" ht="21" customHeight="1" spans="1:7">
      <c r="A33" s="21">
        <v>31</v>
      </c>
      <c r="B33" s="21" t="s">
        <v>10</v>
      </c>
      <c r="C33" s="21" t="s">
        <v>64</v>
      </c>
      <c r="D33" s="22">
        <v>44742</v>
      </c>
      <c r="E33" s="21" t="s">
        <v>166</v>
      </c>
      <c r="F33" s="23">
        <v>6973.87</v>
      </c>
      <c r="G33" s="24"/>
    </row>
    <row r="34" s="19" customFormat="1" ht="21" customHeight="1" spans="1:7">
      <c r="A34" s="21">
        <v>32</v>
      </c>
      <c r="B34" s="21" t="s">
        <v>10</v>
      </c>
      <c r="C34" s="21" t="s">
        <v>84</v>
      </c>
      <c r="D34" s="22">
        <v>44592</v>
      </c>
      <c r="E34" s="21" t="s">
        <v>109</v>
      </c>
      <c r="F34" s="23">
        <v>5400</v>
      </c>
      <c r="G34" s="24"/>
    </row>
    <row r="35" s="19" customFormat="1" ht="21" customHeight="1" spans="1:7">
      <c r="A35" s="21">
        <v>33</v>
      </c>
      <c r="B35" s="21" t="s">
        <v>10</v>
      </c>
      <c r="C35" s="21" t="s">
        <v>335</v>
      </c>
      <c r="D35" s="22">
        <v>44012</v>
      </c>
      <c r="E35" s="21" t="s">
        <v>67</v>
      </c>
      <c r="F35" s="25">
        <v>1889</v>
      </c>
      <c r="G35" s="24"/>
    </row>
    <row r="36" s="19" customFormat="1" ht="21" customHeight="1" spans="1:7">
      <c r="A36" s="21">
        <v>34</v>
      </c>
      <c r="B36" s="21" t="s">
        <v>10</v>
      </c>
      <c r="C36" s="21" t="s">
        <v>336</v>
      </c>
      <c r="D36" s="22">
        <v>44742</v>
      </c>
      <c r="E36" s="21" t="s">
        <v>67</v>
      </c>
      <c r="F36" s="25">
        <v>1889</v>
      </c>
      <c r="G36" s="24"/>
    </row>
    <row r="37" s="19" customFormat="1" ht="21" customHeight="1" spans="1:7">
      <c r="A37" s="21">
        <v>35</v>
      </c>
      <c r="B37" s="21" t="s">
        <v>10</v>
      </c>
      <c r="C37" s="21" t="s">
        <v>337</v>
      </c>
      <c r="D37" s="22">
        <v>44742</v>
      </c>
      <c r="E37" s="21" t="s">
        <v>107</v>
      </c>
      <c r="F37" s="23">
        <v>17728</v>
      </c>
      <c r="G37" s="24"/>
    </row>
    <row r="38" s="19" customFormat="1" ht="21" customHeight="1" spans="1:7">
      <c r="A38" s="21">
        <v>36</v>
      </c>
      <c r="B38" s="21" t="s">
        <v>156</v>
      </c>
      <c r="C38" s="21" t="s">
        <v>338</v>
      </c>
      <c r="D38" s="22">
        <v>44956</v>
      </c>
      <c r="E38" s="21" t="s">
        <v>172</v>
      </c>
      <c r="F38" s="21">
        <v>240000</v>
      </c>
      <c r="G38" s="21"/>
    </row>
    <row r="39" s="19" customFormat="1" ht="21" customHeight="1" spans="1:7">
      <c r="A39" s="24" t="s">
        <v>31</v>
      </c>
      <c r="B39" s="24"/>
      <c r="C39" s="24"/>
      <c r="D39" s="24"/>
      <c r="E39" s="24"/>
      <c r="F39" s="23">
        <v>354570.37</v>
      </c>
      <c r="G39" s="24"/>
    </row>
    <row r="40" s="19" customFormat="1" ht="21" customHeight="1"/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G33" sqref="G33"/>
    </sheetView>
  </sheetViews>
  <sheetFormatPr defaultColWidth="8" defaultRowHeight="13.5" outlineLevelCol="6"/>
  <cols>
    <col min="1" max="1" width="5.125" style="19" customWidth="1"/>
    <col min="2" max="2" width="17.5" style="19" customWidth="1"/>
    <col min="3" max="3" width="23.875" style="19" customWidth="1"/>
    <col min="4" max="4" width="14.375" style="19" customWidth="1"/>
    <col min="5" max="5" width="29.625" style="19" customWidth="1"/>
    <col min="6" max="6" width="10.625" style="19" customWidth="1"/>
    <col min="7" max="7" width="6" style="19" customWidth="1"/>
    <col min="8" max="16384" width="8" style="19"/>
  </cols>
  <sheetData>
    <row r="1" s="19" customFormat="1" ht="57" customHeight="1" spans="1:7">
      <c r="A1" s="20" t="s">
        <v>339</v>
      </c>
      <c r="B1" s="20"/>
      <c r="C1" s="20"/>
      <c r="D1" s="20"/>
      <c r="E1" s="20"/>
      <c r="F1" s="20"/>
      <c r="G1" s="20"/>
    </row>
    <row r="2" s="19" customFormat="1" ht="15.75" customHeight="1" spans="1:7">
      <c r="A2" s="21" t="s">
        <v>2</v>
      </c>
      <c r="B2" s="21" t="s">
        <v>33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</row>
    <row r="3" s="19" customFormat="1" ht="15.75" customHeight="1" spans="1:7">
      <c r="A3" s="21">
        <v>1</v>
      </c>
      <c r="B3" s="21" t="s">
        <v>10</v>
      </c>
      <c r="C3" s="21" t="s">
        <v>340</v>
      </c>
      <c r="D3" s="22">
        <v>44742</v>
      </c>
      <c r="E3" s="21" t="s">
        <v>67</v>
      </c>
      <c r="F3" s="21">
        <v>6045</v>
      </c>
      <c r="G3" s="21"/>
    </row>
    <row r="4" s="19" customFormat="1" ht="15.75" customHeight="1" spans="1:7">
      <c r="A4" s="21">
        <v>2</v>
      </c>
      <c r="B4" s="21" t="s">
        <v>10</v>
      </c>
      <c r="C4" s="21" t="s">
        <v>341</v>
      </c>
      <c r="D4" s="22">
        <v>42004</v>
      </c>
      <c r="E4" s="21" t="s">
        <v>107</v>
      </c>
      <c r="F4" s="21">
        <v>6531.16</v>
      </c>
      <c r="G4" s="21"/>
    </row>
    <row r="5" s="19" customFormat="1" ht="15.75" customHeight="1" spans="1:7">
      <c r="A5" s="21">
        <v>3</v>
      </c>
      <c r="B5" s="21" t="s">
        <v>10</v>
      </c>
      <c r="C5" s="21" t="s">
        <v>167</v>
      </c>
      <c r="D5" s="22">
        <v>37256</v>
      </c>
      <c r="E5" s="21" t="s">
        <v>107</v>
      </c>
      <c r="F5" s="21">
        <v>2204</v>
      </c>
      <c r="G5" s="21"/>
    </row>
    <row r="6" s="19" customFormat="1" ht="15.75" customHeight="1" spans="1:7">
      <c r="A6" s="21">
        <v>4</v>
      </c>
      <c r="B6" s="21" t="s">
        <v>10</v>
      </c>
      <c r="C6" s="21" t="s">
        <v>342</v>
      </c>
      <c r="D6" s="22">
        <v>35430</v>
      </c>
      <c r="E6" s="21" t="s">
        <v>107</v>
      </c>
      <c r="F6" s="21">
        <v>300</v>
      </c>
      <c r="G6" s="21"/>
    </row>
    <row r="7" s="19" customFormat="1" ht="15.75" customHeight="1" spans="1:7">
      <c r="A7" s="21">
        <v>5</v>
      </c>
      <c r="B7" s="21" t="s">
        <v>10</v>
      </c>
      <c r="C7" s="21" t="s">
        <v>343</v>
      </c>
      <c r="D7" s="22">
        <v>38717</v>
      </c>
      <c r="E7" s="21" t="s">
        <v>107</v>
      </c>
      <c r="F7" s="21">
        <v>120</v>
      </c>
      <c r="G7" s="21"/>
    </row>
    <row r="8" s="19" customFormat="1" ht="15.75" customHeight="1" spans="1:7">
      <c r="A8" s="21">
        <v>6</v>
      </c>
      <c r="B8" s="21" t="s">
        <v>10</v>
      </c>
      <c r="C8" s="26" t="s">
        <v>344</v>
      </c>
      <c r="D8" s="22">
        <v>38717</v>
      </c>
      <c r="E8" s="21" t="s">
        <v>107</v>
      </c>
      <c r="F8" s="21">
        <v>179.4</v>
      </c>
      <c r="G8" s="21"/>
    </row>
    <row r="9" s="19" customFormat="1" ht="15.75" customHeight="1" spans="1:7">
      <c r="A9" s="21">
        <v>7</v>
      </c>
      <c r="B9" s="21" t="s">
        <v>39</v>
      </c>
      <c r="C9" s="21" t="s">
        <v>345</v>
      </c>
      <c r="D9" s="22">
        <v>37621</v>
      </c>
      <c r="E9" s="21" t="s">
        <v>109</v>
      </c>
      <c r="F9" s="21">
        <v>100.7</v>
      </c>
      <c r="G9" s="21"/>
    </row>
    <row r="10" s="19" customFormat="1" ht="15.75" customHeight="1" spans="1:7">
      <c r="A10" s="21">
        <v>8</v>
      </c>
      <c r="B10" s="21" t="s">
        <v>39</v>
      </c>
      <c r="C10" s="21" t="s">
        <v>346</v>
      </c>
      <c r="D10" s="22">
        <v>37621</v>
      </c>
      <c r="E10" s="21" t="s">
        <v>109</v>
      </c>
      <c r="F10" s="21">
        <v>36421.71</v>
      </c>
      <c r="G10" s="21"/>
    </row>
    <row r="11" s="19" customFormat="1" ht="15.75" customHeight="1" spans="1:7">
      <c r="A11" s="21">
        <v>9</v>
      </c>
      <c r="B11" s="21" t="s">
        <v>39</v>
      </c>
      <c r="C11" s="21" t="s">
        <v>347</v>
      </c>
      <c r="D11" s="22">
        <v>37621</v>
      </c>
      <c r="E11" s="21" t="s">
        <v>109</v>
      </c>
      <c r="F11" s="21">
        <v>116</v>
      </c>
      <c r="G11" s="21"/>
    </row>
    <row r="12" s="19" customFormat="1" ht="15.75" customHeight="1" spans="1:7">
      <c r="A12" s="21">
        <v>10</v>
      </c>
      <c r="B12" s="21" t="s">
        <v>39</v>
      </c>
      <c r="C12" s="21" t="s">
        <v>348</v>
      </c>
      <c r="D12" s="22">
        <v>37621</v>
      </c>
      <c r="E12" s="21" t="s">
        <v>109</v>
      </c>
      <c r="F12" s="21">
        <v>3622.61</v>
      </c>
      <c r="G12" s="21"/>
    </row>
    <row r="13" s="19" customFormat="1" ht="15.75" customHeight="1" spans="1:7">
      <c r="A13" s="21">
        <v>11</v>
      </c>
      <c r="B13" s="21" t="s">
        <v>39</v>
      </c>
      <c r="C13" s="21" t="s">
        <v>349</v>
      </c>
      <c r="D13" s="22">
        <v>37621</v>
      </c>
      <c r="E13" s="21" t="s">
        <v>109</v>
      </c>
      <c r="F13" s="21">
        <v>145.95</v>
      </c>
      <c r="G13" s="21"/>
    </row>
    <row r="14" s="19" customFormat="1" ht="15.75" customHeight="1" spans="1:7">
      <c r="A14" s="21">
        <v>12</v>
      </c>
      <c r="B14" s="21" t="s">
        <v>39</v>
      </c>
      <c r="C14" s="21" t="s">
        <v>350</v>
      </c>
      <c r="D14" s="22">
        <v>37621</v>
      </c>
      <c r="E14" s="21" t="s">
        <v>109</v>
      </c>
      <c r="F14" s="23">
        <v>889.87</v>
      </c>
      <c r="G14" s="24"/>
    </row>
    <row r="15" s="19" customFormat="1" ht="15.75" customHeight="1" spans="1:7">
      <c r="A15" s="21">
        <v>13</v>
      </c>
      <c r="B15" s="21" t="s">
        <v>39</v>
      </c>
      <c r="C15" s="21" t="s">
        <v>351</v>
      </c>
      <c r="D15" s="22">
        <v>37621</v>
      </c>
      <c r="E15" s="21" t="s">
        <v>109</v>
      </c>
      <c r="F15" s="23">
        <v>2372.66</v>
      </c>
      <c r="G15" s="24"/>
    </row>
    <row r="16" s="19" customFormat="1" ht="15.75" customHeight="1" spans="1:7">
      <c r="A16" s="21">
        <v>14</v>
      </c>
      <c r="B16" s="21" t="s">
        <v>39</v>
      </c>
      <c r="C16" s="21" t="s">
        <v>352</v>
      </c>
      <c r="D16" s="22">
        <v>37621</v>
      </c>
      <c r="E16" s="21" t="s">
        <v>109</v>
      </c>
      <c r="F16" s="23">
        <v>29915.11</v>
      </c>
      <c r="G16" s="24"/>
    </row>
    <row r="17" s="19" customFormat="1" ht="15.75" customHeight="1" spans="1:7">
      <c r="A17" s="21">
        <v>15</v>
      </c>
      <c r="B17" s="21" t="s">
        <v>39</v>
      </c>
      <c r="C17" s="21" t="s">
        <v>353</v>
      </c>
      <c r="D17" s="22">
        <v>37621</v>
      </c>
      <c r="E17" s="21" t="s">
        <v>109</v>
      </c>
      <c r="F17" s="23">
        <v>5252.01</v>
      </c>
      <c r="G17" s="24"/>
    </row>
    <row r="18" s="19" customFormat="1" ht="15.75" customHeight="1" spans="1:7">
      <c r="A18" s="21">
        <v>16</v>
      </c>
      <c r="B18" s="21" t="s">
        <v>39</v>
      </c>
      <c r="C18" s="21" t="s">
        <v>354</v>
      </c>
      <c r="D18" s="22">
        <v>37621</v>
      </c>
      <c r="E18" s="21" t="s">
        <v>109</v>
      </c>
      <c r="F18" s="23">
        <v>164.29</v>
      </c>
      <c r="G18" s="24"/>
    </row>
    <row r="19" s="19" customFormat="1" ht="15.75" customHeight="1" spans="1:7">
      <c r="A19" s="21">
        <v>17</v>
      </c>
      <c r="B19" s="21" t="s">
        <v>39</v>
      </c>
      <c r="C19" s="21" t="s">
        <v>355</v>
      </c>
      <c r="D19" s="22">
        <v>37621</v>
      </c>
      <c r="E19" s="21" t="s">
        <v>109</v>
      </c>
      <c r="F19" s="23">
        <v>289.2</v>
      </c>
      <c r="G19" s="24"/>
    </row>
    <row r="20" s="19" customFormat="1" ht="15.75" customHeight="1" spans="1:7">
      <c r="A20" s="21">
        <v>18</v>
      </c>
      <c r="B20" s="21" t="s">
        <v>39</v>
      </c>
      <c r="C20" s="21" t="s">
        <v>356</v>
      </c>
      <c r="D20" s="22">
        <v>37621</v>
      </c>
      <c r="E20" s="21" t="s">
        <v>109</v>
      </c>
      <c r="F20" s="23">
        <v>3391.83</v>
      </c>
      <c r="G20" s="24"/>
    </row>
    <row r="21" s="19" customFormat="1" ht="15.75" customHeight="1" spans="1:7">
      <c r="A21" s="21">
        <v>19</v>
      </c>
      <c r="B21" s="21" t="s">
        <v>39</v>
      </c>
      <c r="C21" s="21" t="s">
        <v>357</v>
      </c>
      <c r="D21" s="22">
        <v>37621</v>
      </c>
      <c r="E21" s="21" t="s">
        <v>109</v>
      </c>
      <c r="F21" s="23">
        <v>871.12</v>
      </c>
      <c r="G21" s="24"/>
    </row>
    <row r="22" s="19" customFormat="1" ht="15.75" customHeight="1" spans="1:7">
      <c r="A22" s="21">
        <v>20</v>
      </c>
      <c r="B22" s="21" t="s">
        <v>358</v>
      </c>
      <c r="C22" s="21" t="s">
        <v>346</v>
      </c>
      <c r="D22" s="22">
        <v>37256</v>
      </c>
      <c r="E22" s="21" t="s">
        <v>174</v>
      </c>
      <c r="F22" s="23">
        <v>5500</v>
      </c>
      <c r="G22" s="24"/>
    </row>
    <row r="23" s="19" customFormat="1" ht="15.75" customHeight="1" spans="1:7">
      <c r="A23" s="21">
        <v>21</v>
      </c>
      <c r="B23" s="21" t="s">
        <v>358</v>
      </c>
      <c r="C23" s="21" t="s">
        <v>352</v>
      </c>
      <c r="D23" s="22">
        <v>37256</v>
      </c>
      <c r="E23" s="21" t="s">
        <v>174</v>
      </c>
      <c r="F23" s="23">
        <v>12500</v>
      </c>
      <c r="G23" s="24"/>
    </row>
    <row r="24" s="19" customFormat="1" ht="15.75" customHeight="1" spans="1:7">
      <c r="A24" s="21">
        <v>22</v>
      </c>
      <c r="B24" s="21" t="s">
        <v>358</v>
      </c>
      <c r="C24" s="21" t="s">
        <v>359</v>
      </c>
      <c r="D24" s="22">
        <v>40543</v>
      </c>
      <c r="E24" s="21" t="s">
        <v>174</v>
      </c>
      <c r="F24" s="23">
        <v>182773.46</v>
      </c>
      <c r="G24" s="24"/>
    </row>
    <row r="25" s="19" customFormat="1" ht="15.75" customHeight="1" spans="1:7">
      <c r="A25" s="21">
        <v>23</v>
      </c>
      <c r="B25" s="21" t="s">
        <v>358</v>
      </c>
      <c r="C25" s="21" t="s">
        <v>275</v>
      </c>
      <c r="D25" s="22">
        <v>37256</v>
      </c>
      <c r="E25" s="21" t="s">
        <v>172</v>
      </c>
      <c r="F25" s="23">
        <v>70800</v>
      </c>
      <c r="G25" s="24"/>
    </row>
    <row r="26" s="19" customFormat="1" ht="16.5" customHeight="1" spans="1:7">
      <c r="A26" s="24" t="s">
        <v>31</v>
      </c>
      <c r="B26" s="24"/>
      <c r="C26" s="24"/>
      <c r="D26" s="24"/>
      <c r="E26" s="24"/>
      <c r="F26" s="23">
        <v>370506.08</v>
      </c>
      <c r="G26" s="24"/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E22" sqref="E22"/>
    </sheetView>
  </sheetViews>
  <sheetFormatPr defaultColWidth="8" defaultRowHeight="13.5" outlineLevelCol="6"/>
  <cols>
    <col min="1" max="1" width="5.125" style="19" customWidth="1"/>
    <col min="2" max="2" width="17.5" style="19" customWidth="1"/>
    <col min="3" max="3" width="23.875" style="19" customWidth="1"/>
    <col min="4" max="4" width="14.375" style="19" customWidth="1"/>
    <col min="5" max="5" width="29.625" style="19" customWidth="1"/>
    <col min="6" max="6" width="10.625" style="19" customWidth="1"/>
    <col min="7" max="7" width="6" style="19" customWidth="1"/>
    <col min="8" max="16384" width="8" style="19"/>
  </cols>
  <sheetData>
    <row r="1" s="19" customFormat="1" ht="48" customHeight="1" spans="1:7">
      <c r="A1" s="20" t="s">
        <v>360</v>
      </c>
      <c r="B1" s="20"/>
      <c r="C1" s="20"/>
      <c r="D1" s="20"/>
      <c r="E1" s="20"/>
      <c r="F1" s="20"/>
      <c r="G1" s="20"/>
    </row>
    <row r="2" s="19" customFormat="1" ht="15.75" customHeight="1" spans="1:7">
      <c r="A2" s="21" t="s">
        <v>2</v>
      </c>
      <c r="B2" s="21" t="s">
        <v>33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</row>
    <row r="3" s="19" customFormat="1" ht="15.75" customHeight="1" spans="1:7">
      <c r="A3" s="21">
        <v>1</v>
      </c>
      <c r="B3" s="21" t="s">
        <v>10</v>
      </c>
      <c r="C3" s="21" t="s">
        <v>361</v>
      </c>
      <c r="D3" s="22">
        <v>44165</v>
      </c>
      <c r="E3" s="21" t="s">
        <v>43</v>
      </c>
      <c r="F3" s="21">
        <v>13450</v>
      </c>
      <c r="G3" s="21"/>
    </row>
    <row r="4" s="19" customFormat="1" ht="15.75" customHeight="1" spans="1:7">
      <c r="A4" s="21">
        <v>2</v>
      </c>
      <c r="B4" s="21" t="s">
        <v>10</v>
      </c>
      <c r="C4" s="21" t="s">
        <v>362</v>
      </c>
      <c r="D4" s="22">
        <v>41639</v>
      </c>
      <c r="E4" s="21" t="s">
        <v>107</v>
      </c>
      <c r="F4" s="21">
        <v>81397.24</v>
      </c>
      <c r="G4" s="21"/>
    </row>
    <row r="5" s="19" customFormat="1" ht="15.75" customHeight="1" spans="1:7">
      <c r="A5" s="21">
        <v>3</v>
      </c>
      <c r="B5" s="21" t="s">
        <v>10</v>
      </c>
      <c r="C5" s="21" t="s">
        <v>363</v>
      </c>
      <c r="D5" s="22">
        <v>37621</v>
      </c>
      <c r="E5" s="21" t="s">
        <v>107</v>
      </c>
      <c r="F5" s="21">
        <v>1300</v>
      </c>
      <c r="G5" s="21"/>
    </row>
    <row r="6" s="19" customFormat="1" ht="15.75" customHeight="1" spans="1:7">
      <c r="A6" s="21">
        <v>4</v>
      </c>
      <c r="B6" s="21" t="s">
        <v>10</v>
      </c>
      <c r="C6" s="21" t="s">
        <v>364</v>
      </c>
      <c r="D6" s="22">
        <v>36891</v>
      </c>
      <c r="E6" s="21" t="s">
        <v>109</v>
      </c>
      <c r="F6" s="21">
        <v>400</v>
      </c>
      <c r="G6" s="21"/>
    </row>
    <row r="7" s="19" customFormat="1" ht="15.75" customHeight="1" spans="1:7">
      <c r="A7" s="21">
        <v>5</v>
      </c>
      <c r="B7" s="21" t="s">
        <v>10</v>
      </c>
      <c r="C7" s="21" t="s">
        <v>365</v>
      </c>
      <c r="D7" s="22">
        <v>41639</v>
      </c>
      <c r="E7" s="21" t="s">
        <v>172</v>
      </c>
      <c r="F7" s="21">
        <v>2500</v>
      </c>
      <c r="G7" s="21"/>
    </row>
    <row r="8" s="19" customFormat="1" ht="15.75" customHeight="1" spans="1:7">
      <c r="A8" s="21">
        <v>6</v>
      </c>
      <c r="B8" s="21" t="s">
        <v>10</v>
      </c>
      <c r="C8" s="21" t="s">
        <v>366</v>
      </c>
      <c r="D8" s="22">
        <v>36891</v>
      </c>
      <c r="E8" s="21" t="s">
        <v>109</v>
      </c>
      <c r="F8" s="21">
        <v>1413.78</v>
      </c>
      <c r="G8" s="21"/>
    </row>
    <row r="9" s="19" customFormat="1" ht="15.75" customHeight="1" spans="1:7">
      <c r="A9" s="21">
        <v>7</v>
      </c>
      <c r="B9" s="21" t="s">
        <v>39</v>
      </c>
      <c r="C9" s="21" t="s">
        <v>367</v>
      </c>
      <c r="D9" s="22">
        <v>37621</v>
      </c>
      <c r="E9" s="21" t="s">
        <v>109</v>
      </c>
      <c r="F9" s="21">
        <v>872.37</v>
      </c>
      <c r="G9" s="21"/>
    </row>
    <row r="10" s="19" customFormat="1" ht="15.75" customHeight="1" spans="1:7">
      <c r="A10" s="21">
        <v>8</v>
      </c>
      <c r="B10" s="21" t="s">
        <v>39</v>
      </c>
      <c r="C10" s="21" t="s">
        <v>363</v>
      </c>
      <c r="D10" s="22">
        <v>37621</v>
      </c>
      <c r="E10" s="21" t="s">
        <v>109</v>
      </c>
      <c r="F10" s="21">
        <v>934.65</v>
      </c>
      <c r="G10" s="21"/>
    </row>
    <row r="11" s="19" customFormat="1" ht="15.75" customHeight="1" spans="1:7">
      <c r="A11" s="21">
        <v>9</v>
      </c>
      <c r="B11" s="21" t="s">
        <v>39</v>
      </c>
      <c r="C11" s="21" t="s">
        <v>368</v>
      </c>
      <c r="D11" s="22">
        <v>37621</v>
      </c>
      <c r="E11" s="21" t="s">
        <v>109</v>
      </c>
      <c r="F11" s="21">
        <v>173.11</v>
      </c>
      <c r="G11" s="21"/>
    </row>
    <row r="12" s="19" customFormat="1" ht="15.75" customHeight="1" spans="1:7">
      <c r="A12" s="21">
        <v>10</v>
      </c>
      <c r="B12" s="21" t="s">
        <v>39</v>
      </c>
      <c r="C12" s="21" t="s">
        <v>369</v>
      </c>
      <c r="D12" s="22">
        <v>37621</v>
      </c>
      <c r="E12" s="21" t="s">
        <v>109</v>
      </c>
      <c r="F12" s="21">
        <v>164</v>
      </c>
      <c r="G12" s="21"/>
    </row>
    <row r="13" s="19" customFormat="1" ht="15.75" customHeight="1" spans="1:7">
      <c r="A13" s="21">
        <v>11</v>
      </c>
      <c r="B13" s="21" t="s">
        <v>39</v>
      </c>
      <c r="C13" s="21" t="s">
        <v>370</v>
      </c>
      <c r="D13" s="22">
        <v>37621</v>
      </c>
      <c r="E13" s="21" t="s">
        <v>109</v>
      </c>
      <c r="F13" s="21">
        <v>7217.62</v>
      </c>
      <c r="G13" s="21"/>
    </row>
    <row r="14" s="19" customFormat="1" ht="15.75" customHeight="1" spans="1:7">
      <c r="A14" s="21">
        <v>12</v>
      </c>
      <c r="B14" s="21" t="s">
        <v>39</v>
      </c>
      <c r="C14" s="21" t="s">
        <v>371</v>
      </c>
      <c r="D14" s="22">
        <v>37621</v>
      </c>
      <c r="E14" s="21" t="s">
        <v>109</v>
      </c>
      <c r="F14" s="23">
        <v>599.05</v>
      </c>
      <c r="G14" s="24"/>
    </row>
    <row r="15" s="19" customFormat="1" ht="15.75" customHeight="1" spans="1:7">
      <c r="A15" s="21">
        <v>13</v>
      </c>
      <c r="B15" s="21" t="s">
        <v>39</v>
      </c>
      <c r="C15" s="21" t="s">
        <v>372</v>
      </c>
      <c r="D15" s="22">
        <v>37621</v>
      </c>
      <c r="E15" s="21" t="s">
        <v>109</v>
      </c>
      <c r="F15" s="23">
        <v>1418.24</v>
      </c>
      <c r="G15" s="24"/>
    </row>
    <row r="16" s="19" customFormat="1" ht="15.75" customHeight="1" spans="1:7">
      <c r="A16" s="21">
        <v>14</v>
      </c>
      <c r="B16" s="21" t="s">
        <v>39</v>
      </c>
      <c r="C16" s="21" t="s">
        <v>373</v>
      </c>
      <c r="D16" s="22">
        <v>37256</v>
      </c>
      <c r="E16" s="21" t="s">
        <v>109</v>
      </c>
      <c r="F16" s="23">
        <v>1737.27</v>
      </c>
      <c r="G16" s="24"/>
    </row>
    <row r="17" s="19" customFormat="1" ht="15.75" customHeight="1" spans="1:7">
      <c r="A17" s="21">
        <v>15</v>
      </c>
      <c r="B17" s="21" t="s">
        <v>39</v>
      </c>
      <c r="C17" s="21" t="s">
        <v>374</v>
      </c>
      <c r="D17" s="22">
        <v>37621</v>
      </c>
      <c r="E17" s="21" t="s">
        <v>109</v>
      </c>
      <c r="F17" s="23">
        <v>253.44</v>
      </c>
      <c r="G17" s="24"/>
    </row>
    <row r="18" s="19" customFormat="1" ht="15.75" customHeight="1" spans="1:7">
      <c r="A18" s="21">
        <v>16</v>
      </c>
      <c r="B18" s="21" t="s">
        <v>39</v>
      </c>
      <c r="C18" s="21" t="s">
        <v>375</v>
      </c>
      <c r="D18" s="22">
        <v>37621</v>
      </c>
      <c r="E18" s="21" t="s">
        <v>109</v>
      </c>
      <c r="F18" s="23">
        <v>1231.2</v>
      </c>
      <c r="G18" s="24"/>
    </row>
    <row r="19" s="19" customFormat="1" ht="15.75" customHeight="1" spans="1:7">
      <c r="A19" s="21">
        <v>17</v>
      </c>
      <c r="B19" s="21" t="s">
        <v>39</v>
      </c>
      <c r="C19" s="21" t="s">
        <v>376</v>
      </c>
      <c r="D19" s="22">
        <v>37256</v>
      </c>
      <c r="E19" s="21" t="s">
        <v>109</v>
      </c>
      <c r="F19" s="23">
        <v>1121.46</v>
      </c>
      <c r="G19" s="24"/>
    </row>
    <row r="20" s="19" customFormat="1" customHeight="1" spans="1:7">
      <c r="A20" s="21">
        <v>18</v>
      </c>
      <c r="B20" s="21" t="s">
        <v>39</v>
      </c>
      <c r="C20" s="21" t="s">
        <v>377</v>
      </c>
      <c r="D20" s="22">
        <v>37621</v>
      </c>
      <c r="E20" s="21" t="s">
        <v>109</v>
      </c>
      <c r="F20" s="23">
        <v>738.23</v>
      </c>
      <c r="G20" s="24"/>
    </row>
    <row r="21" s="19" customFormat="1" ht="15.75" customHeight="1" spans="1:7">
      <c r="A21" s="21">
        <v>19</v>
      </c>
      <c r="B21" s="21" t="s">
        <v>39</v>
      </c>
      <c r="C21" s="21" t="s">
        <v>378</v>
      </c>
      <c r="D21" s="22">
        <v>37621</v>
      </c>
      <c r="E21" s="21" t="s">
        <v>109</v>
      </c>
      <c r="F21" s="23">
        <v>1174.13</v>
      </c>
      <c r="G21" s="24"/>
    </row>
    <row r="22" s="19" customFormat="1" ht="15.75" customHeight="1" spans="1:7">
      <c r="A22" s="21">
        <v>20</v>
      </c>
      <c r="B22" s="21" t="s">
        <v>39</v>
      </c>
      <c r="C22" s="21" t="s">
        <v>379</v>
      </c>
      <c r="D22" s="22">
        <v>37621</v>
      </c>
      <c r="E22" s="21" t="s">
        <v>109</v>
      </c>
      <c r="F22" s="23">
        <v>379.5</v>
      </c>
      <c r="G22" s="24"/>
    </row>
    <row r="23" s="19" customFormat="1" ht="15.75" customHeight="1" spans="1:7">
      <c r="A23" s="21">
        <v>21</v>
      </c>
      <c r="B23" s="21" t="s">
        <v>39</v>
      </c>
      <c r="C23" s="21" t="s">
        <v>380</v>
      </c>
      <c r="D23" s="22">
        <v>37621</v>
      </c>
      <c r="E23" s="21" t="s">
        <v>109</v>
      </c>
      <c r="F23" s="23">
        <v>860.8</v>
      </c>
      <c r="G23" s="24"/>
    </row>
    <row r="24" s="19" customFormat="1" ht="15.75" customHeight="1" spans="1:7">
      <c r="A24" s="21">
        <v>22</v>
      </c>
      <c r="B24" s="21" t="s">
        <v>39</v>
      </c>
      <c r="C24" s="21" t="s">
        <v>381</v>
      </c>
      <c r="D24" s="22">
        <v>37621</v>
      </c>
      <c r="E24" s="21" t="s">
        <v>109</v>
      </c>
      <c r="F24" s="23">
        <v>2790.81</v>
      </c>
      <c r="G24" s="24"/>
    </row>
    <row r="25" s="19" customFormat="1" ht="15.75" customHeight="1" spans="1:7">
      <c r="A25" s="21">
        <v>23</v>
      </c>
      <c r="B25" s="21" t="s">
        <v>39</v>
      </c>
      <c r="C25" s="21" t="s">
        <v>382</v>
      </c>
      <c r="D25" s="22">
        <v>37256</v>
      </c>
      <c r="E25" s="21" t="s">
        <v>109</v>
      </c>
      <c r="F25" s="23">
        <v>256.57</v>
      </c>
      <c r="G25" s="24"/>
    </row>
    <row r="26" s="19" customFormat="1" ht="15.75" customHeight="1" spans="1:7">
      <c r="A26" s="21">
        <v>24</v>
      </c>
      <c r="B26" s="21" t="s">
        <v>39</v>
      </c>
      <c r="C26" s="21" t="s">
        <v>383</v>
      </c>
      <c r="D26" s="22">
        <v>37621</v>
      </c>
      <c r="E26" s="21" t="s">
        <v>109</v>
      </c>
      <c r="F26" s="23">
        <v>145.94</v>
      </c>
      <c r="G26" s="24"/>
    </row>
    <row r="27" s="19" customFormat="1" ht="15.75" customHeight="1" spans="1:7">
      <c r="A27" s="21">
        <v>25</v>
      </c>
      <c r="B27" s="21" t="s">
        <v>39</v>
      </c>
      <c r="C27" s="21" t="s">
        <v>384</v>
      </c>
      <c r="D27" s="22">
        <v>36891</v>
      </c>
      <c r="E27" s="21" t="s">
        <v>109</v>
      </c>
      <c r="F27" s="23">
        <v>286.2</v>
      </c>
      <c r="G27" s="24"/>
    </row>
    <row r="28" s="19" customFormat="1" ht="15.75" customHeight="1" spans="1:7">
      <c r="A28" s="21">
        <v>26</v>
      </c>
      <c r="B28" s="21" t="s">
        <v>39</v>
      </c>
      <c r="C28" s="21" t="s">
        <v>385</v>
      </c>
      <c r="D28" s="22">
        <v>36891</v>
      </c>
      <c r="E28" s="21" t="s">
        <v>109</v>
      </c>
      <c r="F28" s="23">
        <v>245.7</v>
      </c>
      <c r="G28" s="24"/>
    </row>
    <row r="29" s="19" customFormat="1" ht="15.75" customHeight="1" spans="1:7">
      <c r="A29" s="21">
        <v>27</v>
      </c>
      <c r="B29" s="21" t="s">
        <v>39</v>
      </c>
      <c r="C29" s="21" t="s">
        <v>386</v>
      </c>
      <c r="D29" s="22">
        <v>37256</v>
      </c>
      <c r="E29" s="21" t="s">
        <v>109</v>
      </c>
      <c r="F29" s="23">
        <v>133.25</v>
      </c>
      <c r="G29" s="24"/>
    </row>
    <row r="30" s="19" customFormat="1" ht="15.75" customHeight="1" spans="1:7">
      <c r="A30" s="21">
        <v>28</v>
      </c>
      <c r="B30" s="21" t="s">
        <v>39</v>
      </c>
      <c r="C30" s="21" t="s">
        <v>387</v>
      </c>
      <c r="D30" s="22">
        <v>35795</v>
      </c>
      <c r="E30" s="21" t="s">
        <v>109</v>
      </c>
      <c r="F30" s="23">
        <v>618.34</v>
      </c>
      <c r="G30" s="24"/>
    </row>
    <row r="31" s="19" customFormat="1" ht="15.75" customHeight="1" spans="1:7">
      <c r="A31" s="21">
        <v>29</v>
      </c>
      <c r="B31" s="21" t="s">
        <v>39</v>
      </c>
      <c r="C31" s="21" t="s">
        <v>388</v>
      </c>
      <c r="D31" s="22">
        <v>36160</v>
      </c>
      <c r="E31" s="21" t="s">
        <v>109</v>
      </c>
      <c r="F31" s="23">
        <v>732.04</v>
      </c>
      <c r="G31" s="24"/>
    </row>
    <row r="32" s="19" customFormat="1" ht="15.75" customHeight="1" spans="1:7">
      <c r="A32" s="21">
        <v>30</v>
      </c>
      <c r="B32" s="21" t="s">
        <v>39</v>
      </c>
      <c r="C32" s="21" t="s">
        <v>389</v>
      </c>
      <c r="D32" s="22">
        <v>33603</v>
      </c>
      <c r="E32" s="21" t="s">
        <v>109</v>
      </c>
      <c r="F32" s="23">
        <v>1501.78</v>
      </c>
      <c r="G32" s="24"/>
    </row>
    <row r="33" s="19" customFormat="1" ht="15.75" customHeight="1" spans="1:7">
      <c r="A33" s="21">
        <v>31</v>
      </c>
      <c r="B33" s="21" t="s">
        <v>39</v>
      </c>
      <c r="C33" s="21" t="s">
        <v>390</v>
      </c>
      <c r="D33" s="22">
        <v>33603</v>
      </c>
      <c r="E33" s="21" t="s">
        <v>109</v>
      </c>
      <c r="F33" s="23">
        <v>4030.3</v>
      </c>
      <c r="G33" s="24"/>
    </row>
    <row r="34" s="19" customFormat="1" ht="15.75" customHeight="1" spans="1:7">
      <c r="A34" s="21">
        <v>32</v>
      </c>
      <c r="B34" s="21" t="s">
        <v>39</v>
      </c>
      <c r="C34" s="21" t="s">
        <v>391</v>
      </c>
      <c r="D34" s="22">
        <v>36280</v>
      </c>
      <c r="E34" s="21" t="s">
        <v>109</v>
      </c>
      <c r="F34" s="23">
        <v>118.13</v>
      </c>
      <c r="G34" s="24"/>
    </row>
    <row r="35" s="19" customFormat="1" ht="15.75" customHeight="1" spans="1:7">
      <c r="A35" s="21">
        <v>33</v>
      </c>
      <c r="B35" s="21" t="s">
        <v>39</v>
      </c>
      <c r="C35" s="21" t="s">
        <v>392</v>
      </c>
      <c r="D35" s="22">
        <v>36007</v>
      </c>
      <c r="E35" s="21" t="s">
        <v>172</v>
      </c>
      <c r="F35" s="25">
        <v>9795.86</v>
      </c>
      <c r="G35" s="24"/>
    </row>
    <row r="36" s="19" customFormat="1" ht="15.75" customHeight="1" spans="1:7">
      <c r="A36" s="21">
        <v>34</v>
      </c>
      <c r="B36" s="21" t="s">
        <v>39</v>
      </c>
      <c r="C36" s="21" t="s">
        <v>393</v>
      </c>
      <c r="D36" s="22">
        <v>34393</v>
      </c>
      <c r="E36" s="21" t="s">
        <v>109</v>
      </c>
      <c r="F36" s="25">
        <v>176.4</v>
      </c>
      <c r="G36" s="24"/>
    </row>
    <row r="37" s="19" customFormat="1" ht="15.75" customHeight="1" spans="1:7">
      <c r="A37" s="21">
        <v>35</v>
      </c>
      <c r="B37" s="21" t="s">
        <v>358</v>
      </c>
      <c r="C37" s="21" t="s">
        <v>275</v>
      </c>
      <c r="D37" s="22">
        <v>35064</v>
      </c>
      <c r="E37" s="21" t="s">
        <v>172</v>
      </c>
      <c r="F37" s="23">
        <v>142270.02</v>
      </c>
      <c r="G37" s="24"/>
    </row>
    <row r="38" s="19" customFormat="1" ht="15.75" customHeight="1" spans="1:7">
      <c r="A38" s="21">
        <v>36</v>
      </c>
      <c r="B38" s="21" t="s">
        <v>358</v>
      </c>
      <c r="C38" s="21" t="s">
        <v>394</v>
      </c>
      <c r="D38" s="22">
        <v>36525</v>
      </c>
      <c r="E38" s="21" t="s">
        <v>172</v>
      </c>
      <c r="F38" s="23">
        <v>2850</v>
      </c>
      <c r="G38" s="24"/>
    </row>
    <row r="39" s="19" customFormat="1" ht="15.75" customHeight="1" spans="1:7">
      <c r="A39" s="21">
        <v>37</v>
      </c>
      <c r="B39" s="21" t="s">
        <v>156</v>
      </c>
      <c r="C39" s="21" t="s">
        <v>160</v>
      </c>
      <c r="D39" s="22">
        <v>44012</v>
      </c>
      <c r="E39" s="21" t="s">
        <v>172</v>
      </c>
      <c r="F39" s="23">
        <v>14274</v>
      </c>
      <c r="G39" s="24"/>
    </row>
    <row r="40" s="19" customFormat="1" spans="1:7">
      <c r="A40" s="23" t="s">
        <v>31</v>
      </c>
      <c r="B40" s="23"/>
      <c r="C40" s="23"/>
      <c r="D40" s="23"/>
      <c r="E40" s="23"/>
      <c r="F40" s="23">
        <v>299561.43</v>
      </c>
      <c r="G40" s="24"/>
    </row>
  </sheetData>
  <mergeCells count="2">
    <mergeCell ref="A1:G1"/>
    <mergeCell ref="A40:E4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workbookViewId="0">
      <selection activeCell="E11" sqref="E11"/>
    </sheetView>
  </sheetViews>
  <sheetFormatPr defaultColWidth="9" defaultRowHeight="14.25" outlineLevelCol="6"/>
  <cols>
    <col min="1" max="1" width="5.13333333333333" customWidth="1"/>
    <col min="2" max="2" width="10.5" customWidth="1"/>
    <col min="3" max="3" width="21.5" customWidth="1"/>
    <col min="4" max="4" width="15.7583333333333" style="17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customFormat="1" ht="56" customHeight="1" spans="1:7">
      <c r="A1" s="1" t="s">
        <v>395</v>
      </c>
      <c r="B1" s="2"/>
      <c r="C1" s="2"/>
      <c r="D1" s="17"/>
      <c r="E1" s="2"/>
      <c r="F1" s="2"/>
      <c r="G1" s="2"/>
    </row>
    <row r="2" customFormat="1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4" t="s">
        <v>36</v>
      </c>
      <c r="F2" s="3" t="s">
        <v>37</v>
      </c>
      <c r="G2" s="3" t="s">
        <v>38</v>
      </c>
    </row>
    <row r="3" customFormat="1" ht="21" customHeight="1" spans="1:7">
      <c r="A3" s="3">
        <v>1</v>
      </c>
      <c r="B3" s="3" t="s">
        <v>10</v>
      </c>
      <c r="C3" s="3" t="s">
        <v>396</v>
      </c>
      <c r="D3" s="5">
        <v>44592</v>
      </c>
      <c r="E3" s="4" t="s">
        <v>109</v>
      </c>
      <c r="F3" s="3">
        <v>7927.5</v>
      </c>
      <c r="G3" s="3"/>
    </row>
    <row r="4" customFormat="1" ht="21" customHeight="1" spans="1:7">
      <c r="A4" s="3">
        <v>2</v>
      </c>
      <c r="B4" s="3" t="s">
        <v>10</v>
      </c>
      <c r="C4" s="3" t="s">
        <v>397</v>
      </c>
      <c r="D4" s="5">
        <v>44592</v>
      </c>
      <c r="E4" s="4" t="s">
        <v>109</v>
      </c>
      <c r="F4" s="3">
        <v>7400</v>
      </c>
      <c r="G4" s="3"/>
    </row>
    <row r="5" customFormat="1" ht="21" customHeight="1" spans="1:7">
      <c r="A5" s="3">
        <v>3</v>
      </c>
      <c r="B5" s="3" t="s">
        <v>10</v>
      </c>
      <c r="C5" s="3" t="s">
        <v>398</v>
      </c>
      <c r="D5" s="5">
        <v>44592</v>
      </c>
      <c r="E5" s="4" t="s">
        <v>109</v>
      </c>
      <c r="F5" s="3">
        <v>7642</v>
      </c>
      <c r="G5" s="3"/>
    </row>
    <row r="6" customFormat="1" ht="21" customHeight="1" spans="1:7">
      <c r="A6" s="3">
        <v>4</v>
      </c>
      <c r="B6" s="3" t="s">
        <v>10</v>
      </c>
      <c r="C6" s="3" t="s">
        <v>399</v>
      </c>
      <c r="D6" s="5">
        <v>44742</v>
      </c>
      <c r="E6" s="4" t="s">
        <v>67</v>
      </c>
      <c r="F6" s="3">
        <v>8570</v>
      </c>
      <c r="G6" s="3"/>
    </row>
    <row r="7" customFormat="1" ht="21" customHeight="1" spans="1:7">
      <c r="A7" s="3">
        <v>5</v>
      </c>
      <c r="B7" s="3" t="s">
        <v>10</v>
      </c>
      <c r="C7" s="3" t="s">
        <v>400</v>
      </c>
      <c r="D7" s="5">
        <v>44742</v>
      </c>
      <c r="E7" s="4" t="s">
        <v>67</v>
      </c>
      <c r="F7" s="3">
        <v>8570</v>
      </c>
      <c r="G7" s="3"/>
    </row>
    <row r="8" customFormat="1" ht="21" customHeight="1" spans="1:7">
      <c r="A8" s="3">
        <v>6</v>
      </c>
      <c r="B8" s="3" t="s">
        <v>10</v>
      </c>
      <c r="C8" s="3" t="s">
        <v>401</v>
      </c>
      <c r="D8" s="5">
        <v>44742</v>
      </c>
      <c r="E8" s="4" t="s">
        <v>67</v>
      </c>
      <c r="F8" s="3">
        <v>8570</v>
      </c>
      <c r="G8" s="3"/>
    </row>
    <row r="9" customFormat="1" ht="21" customHeight="1" spans="1:7">
      <c r="A9" s="3">
        <v>8</v>
      </c>
      <c r="B9" s="3" t="s">
        <v>10</v>
      </c>
      <c r="C9" s="3" t="s">
        <v>402</v>
      </c>
      <c r="D9" s="5">
        <v>44439</v>
      </c>
      <c r="E9" s="4" t="s">
        <v>166</v>
      </c>
      <c r="F9" s="3">
        <v>26321</v>
      </c>
      <c r="G9" s="3"/>
    </row>
    <row r="10" customFormat="1" ht="21" customHeight="1" spans="1:7">
      <c r="A10" s="3">
        <v>9</v>
      </c>
      <c r="B10" s="3" t="s">
        <v>10</v>
      </c>
      <c r="C10" s="3" t="s">
        <v>403</v>
      </c>
      <c r="D10" s="5">
        <v>44286</v>
      </c>
      <c r="E10" s="4" t="s">
        <v>166</v>
      </c>
      <c r="F10" s="3">
        <v>18204.45</v>
      </c>
      <c r="G10" s="3"/>
    </row>
    <row r="11" customFormat="1" ht="21" customHeight="1" spans="1:7">
      <c r="A11" s="3">
        <v>10</v>
      </c>
      <c r="B11" s="3" t="s">
        <v>39</v>
      </c>
      <c r="C11" s="3" t="s">
        <v>404</v>
      </c>
      <c r="D11" s="5">
        <v>43465</v>
      </c>
      <c r="E11" s="4" t="s">
        <v>166</v>
      </c>
      <c r="F11" s="3">
        <v>4100</v>
      </c>
      <c r="G11" s="3"/>
    </row>
    <row r="12" customFormat="1" ht="21" customHeight="1" spans="1:7">
      <c r="A12" s="3">
        <v>11</v>
      </c>
      <c r="B12" s="3" t="s">
        <v>10</v>
      </c>
      <c r="C12" s="3" t="s">
        <v>405</v>
      </c>
      <c r="D12" s="5">
        <v>43465</v>
      </c>
      <c r="E12" s="4" t="s">
        <v>109</v>
      </c>
      <c r="F12" s="3">
        <v>33865</v>
      </c>
      <c r="G12" s="3"/>
    </row>
    <row r="13" customFormat="1" ht="21" customHeight="1" spans="1:7">
      <c r="A13" s="3">
        <v>12</v>
      </c>
      <c r="B13" s="3" t="s">
        <v>10</v>
      </c>
      <c r="C13" s="3" t="s">
        <v>406</v>
      </c>
      <c r="D13" s="5">
        <v>43465</v>
      </c>
      <c r="E13" s="4" t="s">
        <v>166</v>
      </c>
      <c r="F13" s="3">
        <v>30243.2</v>
      </c>
      <c r="G13" s="3"/>
    </row>
    <row r="14" customFormat="1" ht="21" customHeight="1" spans="1:7">
      <c r="A14" s="3">
        <v>13</v>
      </c>
      <c r="B14" s="3" t="s">
        <v>39</v>
      </c>
      <c r="C14" s="3" t="s">
        <v>407</v>
      </c>
      <c r="D14" s="5">
        <v>43465</v>
      </c>
      <c r="E14" s="4" t="s">
        <v>107</v>
      </c>
      <c r="F14" s="3">
        <v>4400</v>
      </c>
      <c r="G14" s="3"/>
    </row>
    <row r="15" customFormat="1" ht="21" customHeight="1" spans="1:7">
      <c r="A15" s="3">
        <v>14</v>
      </c>
      <c r="B15" s="3" t="s">
        <v>10</v>
      </c>
      <c r="C15" s="3" t="s">
        <v>408</v>
      </c>
      <c r="D15" s="5">
        <v>43465</v>
      </c>
      <c r="E15" s="4" t="s">
        <v>166</v>
      </c>
      <c r="F15" s="3">
        <v>400</v>
      </c>
      <c r="G15" s="3"/>
    </row>
    <row r="16" customFormat="1" ht="21" customHeight="1" spans="1:7">
      <c r="A16" s="3">
        <v>15</v>
      </c>
      <c r="B16" s="3" t="s">
        <v>10</v>
      </c>
      <c r="C16" s="3" t="s">
        <v>409</v>
      </c>
      <c r="D16" s="5">
        <v>42369</v>
      </c>
      <c r="E16" s="4" t="s">
        <v>107</v>
      </c>
      <c r="F16" s="3">
        <v>9190</v>
      </c>
      <c r="G16" s="3"/>
    </row>
    <row r="17" customFormat="1" ht="21" customHeight="1" spans="1:7">
      <c r="A17" s="3">
        <v>16</v>
      </c>
      <c r="B17" s="3" t="s">
        <v>10</v>
      </c>
      <c r="C17" s="3" t="s">
        <v>410</v>
      </c>
      <c r="D17" s="5">
        <v>42004</v>
      </c>
      <c r="E17" s="4" t="s">
        <v>107</v>
      </c>
      <c r="F17" s="3">
        <v>3899</v>
      </c>
      <c r="G17" s="3"/>
    </row>
    <row r="18" customFormat="1" ht="21" customHeight="1" spans="1:7">
      <c r="A18" s="3">
        <v>17</v>
      </c>
      <c r="B18" s="3" t="s">
        <v>10</v>
      </c>
      <c r="C18" s="3" t="s">
        <v>411</v>
      </c>
      <c r="D18" s="5">
        <v>41274</v>
      </c>
      <c r="E18" s="4" t="s">
        <v>109</v>
      </c>
      <c r="F18" s="3">
        <v>21050</v>
      </c>
      <c r="G18" s="3"/>
    </row>
    <row r="19" customFormat="1" ht="21" customHeight="1" spans="1:7">
      <c r="A19" s="3">
        <v>18</v>
      </c>
      <c r="B19" s="3" t="s">
        <v>10</v>
      </c>
      <c r="C19" s="3" t="s">
        <v>412</v>
      </c>
      <c r="D19" s="5">
        <v>40543</v>
      </c>
      <c r="E19" s="4" t="s">
        <v>107</v>
      </c>
      <c r="F19" s="3">
        <v>14225</v>
      </c>
      <c r="G19" s="3"/>
    </row>
    <row r="20" customFormat="1" ht="21" customHeight="1" spans="1:7">
      <c r="A20" s="3">
        <v>19</v>
      </c>
      <c r="B20" s="3" t="s">
        <v>10</v>
      </c>
      <c r="C20" s="3" t="s">
        <v>413</v>
      </c>
      <c r="D20" s="5">
        <v>38717</v>
      </c>
      <c r="E20" s="4" t="s">
        <v>107</v>
      </c>
      <c r="F20" s="3">
        <v>767.5</v>
      </c>
      <c r="G20" s="3"/>
    </row>
    <row r="21" customFormat="1" ht="21" customHeight="1" spans="1:7">
      <c r="A21" s="3">
        <v>20</v>
      </c>
      <c r="B21" s="3" t="s">
        <v>10</v>
      </c>
      <c r="C21" s="3" t="s">
        <v>167</v>
      </c>
      <c r="D21" s="5">
        <v>37986</v>
      </c>
      <c r="E21" s="4" t="s">
        <v>107</v>
      </c>
      <c r="F21" s="3">
        <v>483.5</v>
      </c>
      <c r="G21" s="3"/>
    </row>
    <row r="22" customFormat="1" ht="21" customHeight="1" spans="1:7">
      <c r="A22" s="3">
        <v>21</v>
      </c>
      <c r="B22" s="3" t="s">
        <v>10</v>
      </c>
      <c r="C22" s="3" t="s">
        <v>414</v>
      </c>
      <c r="D22" s="5">
        <v>37986</v>
      </c>
      <c r="E22" s="4" t="s">
        <v>107</v>
      </c>
      <c r="F22" s="3">
        <v>435</v>
      </c>
      <c r="G22" s="3"/>
    </row>
    <row r="23" customFormat="1" ht="21" customHeight="1" spans="1:7">
      <c r="A23" s="3">
        <v>22</v>
      </c>
      <c r="B23" s="3" t="s">
        <v>10</v>
      </c>
      <c r="C23" s="3" t="s">
        <v>415</v>
      </c>
      <c r="D23" s="5">
        <v>41639</v>
      </c>
      <c r="E23" s="4" t="s">
        <v>107</v>
      </c>
      <c r="F23" s="3">
        <v>1200</v>
      </c>
      <c r="G23" s="3"/>
    </row>
    <row r="24" customFormat="1" ht="21" customHeight="1" spans="1:7">
      <c r="A24" s="3">
        <v>23</v>
      </c>
      <c r="B24" s="3" t="s">
        <v>10</v>
      </c>
      <c r="C24" s="3" t="s">
        <v>416</v>
      </c>
      <c r="D24" s="5">
        <v>41639</v>
      </c>
      <c r="E24" s="4" t="s">
        <v>107</v>
      </c>
      <c r="F24" s="3">
        <v>14915</v>
      </c>
      <c r="G24" s="3"/>
    </row>
    <row r="25" customFormat="1" ht="21" customHeight="1" spans="1:7">
      <c r="A25" s="3">
        <v>24</v>
      </c>
      <c r="B25" s="3" t="s">
        <v>10</v>
      </c>
      <c r="C25" s="3" t="s">
        <v>417</v>
      </c>
      <c r="D25" s="5">
        <v>39447</v>
      </c>
      <c r="E25" s="4" t="s">
        <v>166</v>
      </c>
      <c r="F25" s="3">
        <v>19300</v>
      </c>
      <c r="G25" s="3"/>
    </row>
    <row r="26" customFormat="1" ht="21" customHeight="1" spans="1:7">
      <c r="A26" s="3">
        <v>25</v>
      </c>
      <c r="B26" s="3" t="s">
        <v>10</v>
      </c>
      <c r="C26" s="3" t="s">
        <v>418</v>
      </c>
      <c r="D26" s="5">
        <v>37986</v>
      </c>
      <c r="E26" s="4" t="s">
        <v>107</v>
      </c>
      <c r="F26" s="3">
        <v>867.2</v>
      </c>
      <c r="G26" s="3"/>
    </row>
    <row r="27" customFormat="1" ht="21" customHeight="1" spans="1:7">
      <c r="A27" s="3">
        <v>26</v>
      </c>
      <c r="B27" s="3" t="s">
        <v>10</v>
      </c>
      <c r="C27" s="3" t="s">
        <v>170</v>
      </c>
      <c r="D27" s="5">
        <v>36616</v>
      </c>
      <c r="E27" s="4" t="s">
        <v>67</v>
      </c>
      <c r="F27" s="3">
        <v>25828.54</v>
      </c>
      <c r="G27" s="3"/>
    </row>
    <row r="28" customFormat="1" ht="21" customHeight="1" spans="1:7">
      <c r="A28" s="3">
        <v>27</v>
      </c>
      <c r="B28" s="3" t="s">
        <v>10</v>
      </c>
      <c r="C28" s="3" t="s">
        <v>419</v>
      </c>
      <c r="D28" s="5">
        <v>37711</v>
      </c>
      <c r="E28" s="4" t="s">
        <v>107</v>
      </c>
      <c r="F28" s="3">
        <v>3794.2</v>
      </c>
      <c r="G28" s="3"/>
    </row>
    <row r="29" customFormat="1" ht="21" customHeight="1" spans="1:7">
      <c r="A29" s="3">
        <v>28</v>
      </c>
      <c r="B29" s="3" t="s">
        <v>39</v>
      </c>
      <c r="C29" s="3" t="s">
        <v>301</v>
      </c>
      <c r="D29" s="5">
        <v>40178</v>
      </c>
      <c r="E29" s="4" t="s">
        <v>107</v>
      </c>
      <c r="F29" s="3">
        <v>333</v>
      </c>
      <c r="G29" s="3"/>
    </row>
    <row r="30" customFormat="1" ht="21" customHeight="1" spans="1:7">
      <c r="A30" s="3">
        <v>29</v>
      </c>
      <c r="B30" s="3" t="s">
        <v>39</v>
      </c>
      <c r="C30" s="3" t="s">
        <v>420</v>
      </c>
      <c r="D30" s="5">
        <v>37986</v>
      </c>
      <c r="E30" s="4" t="s">
        <v>109</v>
      </c>
      <c r="F30" s="3">
        <v>402.04</v>
      </c>
      <c r="G30" s="3"/>
    </row>
    <row r="31" customFormat="1" ht="21" customHeight="1" spans="1:7">
      <c r="A31" s="3">
        <v>30</v>
      </c>
      <c r="B31" s="3" t="s">
        <v>39</v>
      </c>
      <c r="C31" s="3" t="s">
        <v>421</v>
      </c>
      <c r="D31" s="5">
        <v>37986</v>
      </c>
      <c r="E31" s="4" t="s">
        <v>109</v>
      </c>
      <c r="F31" s="3">
        <v>112.5</v>
      </c>
      <c r="G31" s="3"/>
    </row>
    <row r="32" customFormat="1" ht="17" customHeight="1" spans="1:7">
      <c r="A32" s="3">
        <v>31</v>
      </c>
      <c r="B32" s="3" t="s">
        <v>39</v>
      </c>
      <c r="C32" s="3" t="s">
        <v>422</v>
      </c>
      <c r="D32" s="5">
        <v>37986</v>
      </c>
      <c r="E32" s="4" t="s">
        <v>109</v>
      </c>
      <c r="F32" s="3">
        <v>200</v>
      </c>
      <c r="G32" s="3"/>
    </row>
    <row r="33" customFormat="1" ht="17" customHeight="1" spans="1:7">
      <c r="A33" s="3">
        <v>32</v>
      </c>
      <c r="B33" s="3" t="s">
        <v>39</v>
      </c>
      <c r="C33" s="3" t="s">
        <v>423</v>
      </c>
      <c r="D33" s="5">
        <v>37986</v>
      </c>
      <c r="E33" s="4" t="s">
        <v>109</v>
      </c>
      <c r="F33" s="3">
        <v>245</v>
      </c>
      <c r="G33" s="3"/>
    </row>
    <row r="34" customFormat="1" ht="17" customHeight="1" spans="1:7">
      <c r="A34" s="3">
        <v>33</v>
      </c>
      <c r="B34" s="3" t="s">
        <v>39</v>
      </c>
      <c r="C34" s="3" t="s">
        <v>424</v>
      </c>
      <c r="D34" s="5">
        <v>37986</v>
      </c>
      <c r="E34" s="4" t="s">
        <v>109</v>
      </c>
      <c r="F34" s="3">
        <v>270</v>
      </c>
      <c r="G34" s="3"/>
    </row>
    <row r="35" customFormat="1" ht="17" customHeight="1" spans="1:7">
      <c r="A35" s="3">
        <v>34</v>
      </c>
      <c r="B35" s="3" t="s">
        <v>39</v>
      </c>
      <c r="C35" s="3" t="s">
        <v>425</v>
      </c>
      <c r="D35" s="5">
        <v>37986</v>
      </c>
      <c r="E35" s="4" t="s">
        <v>109</v>
      </c>
      <c r="F35" s="3">
        <v>122</v>
      </c>
      <c r="G35" s="3"/>
    </row>
    <row r="36" customFormat="1" ht="17" customHeight="1" spans="1:7">
      <c r="A36" s="3">
        <v>35</v>
      </c>
      <c r="B36" s="3" t="s">
        <v>39</v>
      </c>
      <c r="C36" s="3" t="s">
        <v>426</v>
      </c>
      <c r="D36" s="5">
        <v>37986</v>
      </c>
      <c r="E36" s="4" t="s">
        <v>109</v>
      </c>
      <c r="F36" s="3">
        <v>2821.5</v>
      </c>
      <c r="G36" s="3"/>
    </row>
    <row r="37" customFormat="1" ht="17" customHeight="1" spans="1:7">
      <c r="A37" s="3">
        <v>36</v>
      </c>
      <c r="B37" s="3" t="s">
        <v>39</v>
      </c>
      <c r="C37" s="3" t="s">
        <v>427</v>
      </c>
      <c r="D37" s="5">
        <v>37986</v>
      </c>
      <c r="E37" s="4" t="s">
        <v>109</v>
      </c>
      <c r="F37" s="3">
        <v>1226.5</v>
      </c>
      <c r="G37" s="3"/>
    </row>
    <row r="38" customFormat="1" ht="17" customHeight="1" spans="1:7">
      <c r="A38" s="3">
        <v>37</v>
      </c>
      <c r="B38" s="3" t="s">
        <v>39</v>
      </c>
      <c r="C38" s="3" t="s">
        <v>428</v>
      </c>
      <c r="D38" s="5">
        <v>37986</v>
      </c>
      <c r="E38" s="4" t="s">
        <v>109</v>
      </c>
      <c r="F38" s="3">
        <v>2093.24</v>
      </c>
      <c r="G38" s="3"/>
    </row>
    <row r="39" customFormat="1" ht="17" customHeight="1" spans="1:7">
      <c r="A39" s="3">
        <v>38</v>
      </c>
      <c r="B39" s="3" t="s">
        <v>39</v>
      </c>
      <c r="C39" s="3" t="s">
        <v>429</v>
      </c>
      <c r="D39" s="5">
        <v>37986</v>
      </c>
      <c r="E39" s="4" t="s">
        <v>109</v>
      </c>
      <c r="F39" s="3">
        <v>711.5</v>
      </c>
      <c r="G39" s="3"/>
    </row>
    <row r="40" customFormat="1" ht="17" customHeight="1" spans="1:7">
      <c r="A40" s="3">
        <v>39</v>
      </c>
      <c r="B40" s="3" t="s">
        <v>39</v>
      </c>
      <c r="C40" s="3" t="s">
        <v>430</v>
      </c>
      <c r="D40" s="5">
        <v>37986</v>
      </c>
      <c r="E40" s="4" t="s">
        <v>109</v>
      </c>
      <c r="F40" s="3">
        <v>639.5</v>
      </c>
      <c r="G40" s="3"/>
    </row>
    <row r="41" customFormat="1" ht="17" customHeight="1" spans="1:7">
      <c r="A41" s="3">
        <v>40</v>
      </c>
      <c r="B41" s="3" t="s">
        <v>39</v>
      </c>
      <c r="C41" s="3" t="s">
        <v>431</v>
      </c>
      <c r="D41" s="5">
        <v>37986</v>
      </c>
      <c r="E41" s="4" t="s">
        <v>109</v>
      </c>
      <c r="F41" s="3">
        <v>331.5</v>
      </c>
      <c r="G41" s="3"/>
    </row>
    <row r="42" customFormat="1" ht="17" customHeight="1" spans="1:7">
      <c r="A42" s="3">
        <v>41</v>
      </c>
      <c r="B42" s="3" t="s">
        <v>39</v>
      </c>
      <c r="C42" s="3" t="s">
        <v>432</v>
      </c>
      <c r="D42" s="5">
        <v>37986</v>
      </c>
      <c r="E42" s="4" t="s">
        <v>109</v>
      </c>
      <c r="F42" s="3">
        <v>957</v>
      </c>
      <c r="G42" s="3"/>
    </row>
    <row r="43" customFormat="1" ht="17" customHeight="1" spans="1:7">
      <c r="A43" s="3">
        <v>42</v>
      </c>
      <c r="B43" s="3" t="s">
        <v>39</v>
      </c>
      <c r="C43" s="3" t="s">
        <v>433</v>
      </c>
      <c r="D43" s="5">
        <v>37986</v>
      </c>
      <c r="E43" s="4" t="s">
        <v>109</v>
      </c>
      <c r="F43" s="3">
        <v>992.5</v>
      </c>
      <c r="G43" s="3"/>
    </row>
    <row r="44" customFormat="1" ht="17" customHeight="1" spans="1:7">
      <c r="A44" s="3">
        <v>43</v>
      </c>
      <c r="B44" s="3" t="s">
        <v>39</v>
      </c>
      <c r="C44" s="3" t="s">
        <v>434</v>
      </c>
      <c r="D44" s="5">
        <v>37986</v>
      </c>
      <c r="E44" s="4" t="s">
        <v>109</v>
      </c>
      <c r="F44" s="3">
        <v>197.5</v>
      </c>
      <c r="G44" s="3"/>
    </row>
    <row r="45" customFormat="1" ht="17" customHeight="1" spans="1:7">
      <c r="A45" s="3">
        <v>44</v>
      </c>
      <c r="B45" s="3" t="s">
        <v>39</v>
      </c>
      <c r="C45" s="3" t="s">
        <v>435</v>
      </c>
      <c r="D45" s="5">
        <v>37986</v>
      </c>
      <c r="E45" s="4" t="s">
        <v>107</v>
      </c>
      <c r="F45" s="3">
        <v>2274.95</v>
      </c>
      <c r="G45" s="3"/>
    </row>
    <row r="46" customFormat="1" ht="17" customHeight="1" spans="1:7">
      <c r="A46" s="3">
        <v>45</v>
      </c>
      <c r="B46" s="3" t="s">
        <v>39</v>
      </c>
      <c r="C46" s="3" t="s">
        <v>436</v>
      </c>
      <c r="D46" s="5">
        <v>37986</v>
      </c>
      <c r="E46" s="4" t="s">
        <v>109</v>
      </c>
      <c r="F46" s="3">
        <v>190</v>
      </c>
      <c r="G46" s="3"/>
    </row>
    <row r="47" customFormat="1" ht="17" customHeight="1" spans="1:7">
      <c r="A47" s="3">
        <v>46</v>
      </c>
      <c r="B47" s="3" t="s">
        <v>39</v>
      </c>
      <c r="C47" s="3" t="s">
        <v>437</v>
      </c>
      <c r="D47" s="5">
        <v>37986</v>
      </c>
      <c r="E47" s="4" t="s">
        <v>109</v>
      </c>
      <c r="F47" s="3">
        <v>240</v>
      </c>
      <c r="G47" s="3"/>
    </row>
    <row r="48" customFormat="1" ht="17" customHeight="1" spans="1:7">
      <c r="A48" s="3">
        <v>47</v>
      </c>
      <c r="B48" s="3" t="s">
        <v>39</v>
      </c>
      <c r="C48" s="3" t="s">
        <v>438</v>
      </c>
      <c r="D48" s="5">
        <v>37986</v>
      </c>
      <c r="E48" s="4" t="s">
        <v>109</v>
      </c>
      <c r="F48" s="3">
        <v>2.81</v>
      </c>
      <c r="G48" s="3"/>
    </row>
    <row r="49" customFormat="1" ht="17" customHeight="1" spans="1:7">
      <c r="A49" s="3">
        <v>48</v>
      </c>
      <c r="B49" s="3" t="s">
        <v>39</v>
      </c>
      <c r="C49" s="3" t="s">
        <v>439</v>
      </c>
      <c r="D49" s="5">
        <v>37986</v>
      </c>
      <c r="E49" s="4" t="s">
        <v>109</v>
      </c>
      <c r="F49" s="3">
        <v>217.5</v>
      </c>
      <c r="G49" s="3"/>
    </row>
    <row r="50" customFormat="1" ht="17" customHeight="1" spans="1:7">
      <c r="A50" s="3">
        <v>49</v>
      </c>
      <c r="B50" s="3" t="s">
        <v>39</v>
      </c>
      <c r="C50" s="3" t="s">
        <v>440</v>
      </c>
      <c r="D50" s="5">
        <v>37986</v>
      </c>
      <c r="E50" s="4" t="s">
        <v>109</v>
      </c>
      <c r="F50" s="3">
        <v>262.5</v>
      </c>
      <c r="G50" s="3"/>
    </row>
    <row r="51" customFormat="1" ht="17" customHeight="1" spans="1:7">
      <c r="A51" s="3">
        <v>50</v>
      </c>
      <c r="B51" s="3" t="s">
        <v>39</v>
      </c>
      <c r="C51" s="3" t="s">
        <v>441</v>
      </c>
      <c r="D51" s="5">
        <v>37986</v>
      </c>
      <c r="E51" s="4" t="s">
        <v>107</v>
      </c>
      <c r="F51" s="3">
        <v>6268.1</v>
      </c>
      <c r="G51" s="3"/>
    </row>
    <row r="52" customFormat="1" ht="17" customHeight="1" spans="1:7">
      <c r="A52" s="3">
        <v>51</v>
      </c>
      <c r="B52" s="3" t="s">
        <v>39</v>
      </c>
      <c r="C52" s="3" t="s">
        <v>442</v>
      </c>
      <c r="D52" s="5">
        <v>37986</v>
      </c>
      <c r="E52" s="4" t="s">
        <v>109</v>
      </c>
      <c r="F52" s="3">
        <v>131.5</v>
      </c>
      <c r="G52" s="3"/>
    </row>
    <row r="53" customFormat="1" ht="17" customHeight="1" spans="1:7">
      <c r="A53" s="3">
        <v>52</v>
      </c>
      <c r="B53" s="3" t="s">
        <v>39</v>
      </c>
      <c r="C53" s="3" t="s">
        <v>443</v>
      </c>
      <c r="D53" s="5">
        <v>37986</v>
      </c>
      <c r="E53" s="4" t="s">
        <v>109</v>
      </c>
      <c r="F53" s="3">
        <v>300.5</v>
      </c>
      <c r="G53" s="3"/>
    </row>
    <row r="54" customFormat="1" ht="17" customHeight="1" spans="1:7">
      <c r="A54" s="3">
        <v>53</v>
      </c>
      <c r="B54" s="3" t="s">
        <v>39</v>
      </c>
      <c r="C54" s="3" t="s">
        <v>444</v>
      </c>
      <c r="D54" s="5">
        <v>37986</v>
      </c>
      <c r="E54" s="4" t="s">
        <v>109</v>
      </c>
      <c r="F54" s="3">
        <v>437</v>
      </c>
      <c r="G54" s="3"/>
    </row>
    <row r="55" customFormat="1" ht="17" customHeight="1" spans="1:7">
      <c r="A55" s="3">
        <v>54</v>
      </c>
      <c r="B55" s="3" t="s">
        <v>39</v>
      </c>
      <c r="C55" s="3" t="s">
        <v>445</v>
      </c>
      <c r="D55" s="5">
        <v>37986</v>
      </c>
      <c r="E55" s="4" t="s">
        <v>109</v>
      </c>
      <c r="F55" s="3">
        <v>190.5</v>
      </c>
      <c r="G55" s="3"/>
    </row>
    <row r="56" customFormat="1" ht="17" customHeight="1" spans="1:7">
      <c r="A56" s="3">
        <v>55</v>
      </c>
      <c r="B56" s="3" t="s">
        <v>39</v>
      </c>
      <c r="C56" s="3" t="s">
        <v>446</v>
      </c>
      <c r="D56" s="5">
        <v>37986</v>
      </c>
      <c r="E56" s="4" t="s">
        <v>109</v>
      </c>
      <c r="F56" s="3">
        <v>787</v>
      </c>
      <c r="G56" s="3"/>
    </row>
    <row r="57" customFormat="1" ht="17" customHeight="1" spans="1:7">
      <c r="A57" s="3">
        <v>56</v>
      </c>
      <c r="B57" s="3" t="s">
        <v>39</v>
      </c>
      <c r="C57" s="3" t="s">
        <v>447</v>
      </c>
      <c r="D57" s="5">
        <v>37986</v>
      </c>
      <c r="E57" s="4" t="s">
        <v>109</v>
      </c>
      <c r="F57" s="3">
        <v>832</v>
      </c>
      <c r="G57" s="3"/>
    </row>
    <row r="58" customFormat="1" ht="17" customHeight="1" spans="1:7">
      <c r="A58" s="3">
        <v>57</v>
      </c>
      <c r="B58" s="3" t="s">
        <v>39</v>
      </c>
      <c r="C58" s="3" t="s">
        <v>448</v>
      </c>
      <c r="D58" s="5">
        <v>37986</v>
      </c>
      <c r="E58" s="4" t="s">
        <v>109</v>
      </c>
      <c r="F58" s="3">
        <v>107.18</v>
      </c>
      <c r="G58" s="3"/>
    </row>
    <row r="59" customFormat="1" ht="17" customHeight="1" spans="1:7">
      <c r="A59" s="3">
        <v>58</v>
      </c>
      <c r="B59" s="3" t="s">
        <v>39</v>
      </c>
      <c r="C59" s="3" t="s">
        <v>449</v>
      </c>
      <c r="D59" s="5">
        <v>37986</v>
      </c>
      <c r="E59" s="4" t="s">
        <v>109</v>
      </c>
      <c r="F59" s="3">
        <v>610</v>
      </c>
      <c r="G59" s="3"/>
    </row>
    <row r="60" customFormat="1" ht="17" customHeight="1" spans="1:7">
      <c r="A60" s="3">
        <v>59</v>
      </c>
      <c r="B60" s="3" t="s">
        <v>39</v>
      </c>
      <c r="C60" s="3" t="s">
        <v>412</v>
      </c>
      <c r="D60" s="5">
        <v>42369</v>
      </c>
      <c r="E60" s="4" t="s">
        <v>107</v>
      </c>
      <c r="F60" s="3">
        <v>7930.48</v>
      </c>
      <c r="G60" s="3"/>
    </row>
    <row r="61" customFormat="1" ht="17" customHeight="1" spans="1:7">
      <c r="A61" s="3">
        <v>60</v>
      </c>
      <c r="B61" s="3" t="s">
        <v>39</v>
      </c>
      <c r="C61" s="3" t="s">
        <v>450</v>
      </c>
      <c r="D61" s="5">
        <v>37986</v>
      </c>
      <c r="E61" s="4" t="s">
        <v>109</v>
      </c>
      <c r="F61" s="3">
        <v>126.8</v>
      </c>
      <c r="G61" s="3"/>
    </row>
    <row r="62" customFormat="1" ht="17" customHeight="1" spans="1:7">
      <c r="A62" s="3">
        <v>61</v>
      </c>
      <c r="B62" s="3" t="s">
        <v>39</v>
      </c>
      <c r="C62" s="3" t="s">
        <v>451</v>
      </c>
      <c r="D62" s="5">
        <v>37986</v>
      </c>
      <c r="E62" s="4" t="s">
        <v>109</v>
      </c>
      <c r="F62" s="3">
        <v>297.3</v>
      </c>
      <c r="G62" s="3"/>
    </row>
    <row r="63" customFormat="1" ht="17" customHeight="1" spans="1:7">
      <c r="A63" s="3">
        <v>62</v>
      </c>
      <c r="B63" s="3" t="s">
        <v>39</v>
      </c>
      <c r="C63" s="3" t="s">
        <v>452</v>
      </c>
      <c r="D63" s="5">
        <v>37986</v>
      </c>
      <c r="E63" s="4" t="s">
        <v>109</v>
      </c>
      <c r="F63" s="3">
        <v>464.05</v>
      </c>
      <c r="G63" s="3"/>
    </row>
    <row r="64" customFormat="1" ht="17" customHeight="1" spans="1:7">
      <c r="A64" s="3">
        <v>63</v>
      </c>
      <c r="B64" s="3" t="s">
        <v>39</v>
      </c>
      <c r="C64" s="3" t="s">
        <v>342</v>
      </c>
      <c r="D64" s="5">
        <v>37986</v>
      </c>
      <c r="E64" s="4" t="s">
        <v>109</v>
      </c>
      <c r="F64" s="3">
        <v>972.75</v>
      </c>
      <c r="G64" s="3"/>
    </row>
    <row r="65" customFormat="1" ht="17" customHeight="1" spans="1:7">
      <c r="A65" s="3">
        <v>64</v>
      </c>
      <c r="B65" s="3" t="s">
        <v>39</v>
      </c>
      <c r="C65" s="3" t="s">
        <v>110</v>
      </c>
      <c r="D65" s="5">
        <v>37986</v>
      </c>
      <c r="E65" s="4" t="s">
        <v>107</v>
      </c>
      <c r="F65" s="3">
        <v>3002.4</v>
      </c>
      <c r="G65" s="3"/>
    </row>
    <row r="66" customFormat="1" ht="17" customHeight="1" spans="1:7">
      <c r="A66" s="3">
        <v>65</v>
      </c>
      <c r="B66" s="3" t="s">
        <v>39</v>
      </c>
      <c r="C66" s="3" t="s">
        <v>453</v>
      </c>
      <c r="D66" s="5">
        <v>37986</v>
      </c>
      <c r="E66" s="4" t="s">
        <v>109</v>
      </c>
      <c r="F66" s="3">
        <v>340.1</v>
      </c>
      <c r="G66" s="3"/>
    </row>
    <row r="67" customFormat="1" ht="17" customHeight="1" spans="1:7">
      <c r="A67" s="3">
        <v>66</v>
      </c>
      <c r="B67" s="3" t="s">
        <v>39</v>
      </c>
      <c r="C67" s="3" t="s">
        <v>454</v>
      </c>
      <c r="D67" s="5">
        <v>37986</v>
      </c>
      <c r="E67" s="4" t="s">
        <v>109</v>
      </c>
      <c r="F67" s="3">
        <v>1320</v>
      </c>
      <c r="G67" s="3"/>
    </row>
    <row r="68" customFormat="1" ht="17" customHeight="1" spans="1:7">
      <c r="A68" s="3">
        <v>67</v>
      </c>
      <c r="B68" s="3" t="s">
        <v>39</v>
      </c>
      <c r="C68" s="3" t="s">
        <v>455</v>
      </c>
      <c r="D68" s="5">
        <v>37986</v>
      </c>
      <c r="E68" s="4" t="s">
        <v>109</v>
      </c>
      <c r="F68" s="3">
        <v>409.15</v>
      </c>
      <c r="G68" s="3"/>
    </row>
    <row r="69" customFormat="1" ht="17" customHeight="1" spans="1:7">
      <c r="A69" s="3">
        <v>68</v>
      </c>
      <c r="B69" s="3" t="s">
        <v>39</v>
      </c>
      <c r="C69" s="3" t="s">
        <v>456</v>
      </c>
      <c r="D69" s="5">
        <v>37986</v>
      </c>
      <c r="E69" s="4" t="s">
        <v>107</v>
      </c>
      <c r="F69" s="3">
        <v>624.22</v>
      </c>
      <c r="G69" s="3"/>
    </row>
    <row r="70" customFormat="1" ht="17" customHeight="1" spans="1:7">
      <c r="A70" s="3">
        <v>69</v>
      </c>
      <c r="B70" s="3" t="s">
        <v>39</v>
      </c>
      <c r="C70" s="3" t="s">
        <v>457</v>
      </c>
      <c r="D70" s="5">
        <v>37986</v>
      </c>
      <c r="E70" s="4" t="s">
        <v>109</v>
      </c>
      <c r="F70" s="3">
        <v>164</v>
      </c>
      <c r="G70" s="3"/>
    </row>
    <row r="71" customFormat="1" ht="17" customHeight="1" spans="1:7">
      <c r="A71" s="3">
        <v>70</v>
      </c>
      <c r="B71" s="3" t="s">
        <v>39</v>
      </c>
      <c r="C71" s="3" t="s">
        <v>458</v>
      </c>
      <c r="D71" s="5">
        <v>37986</v>
      </c>
      <c r="E71" s="4" t="s">
        <v>109</v>
      </c>
      <c r="F71" s="3">
        <v>1876</v>
      </c>
      <c r="G71" s="3"/>
    </row>
    <row r="72" customFormat="1" ht="17" customHeight="1" spans="1:7">
      <c r="A72" s="3">
        <v>71</v>
      </c>
      <c r="B72" s="3" t="s">
        <v>39</v>
      </c>
      <c r="C72" s="3" t="s">
        <v>459</v>
      </c>
      <c r="D72" s="5">
        <v>37986</v>
      </c>
      <c r="E72" s="4" t="s">
        <v>107</v>
      </c>
      <c r="F72" s="3">
        <v>2071.2</v>
      </c>
      <c r="G72" s="3"/>
    </row>
    <row r="73" customFormat="1" ht="17" customHeight="1" spans="1:7">
      <c r="A73" s="3">
        <v>72</v>
      </c>
      <c r="B73" s="3" t="s">
        <v>39</v>
      </c>
      <c r="C73" s="3" t="s">
        <v>460</v>
      </c>
      <c r="D73" s="5">
        <v>37986</v>
      </c>
      <c r="E73" s="4" t="s">
        <v>109</v>
      </c>
      <c r="F73" s="3">
        <v>829.6</v>
      </c>
      <c r="G73" s="3"/>
    </row>
    <row r="74" customFormat="1" ht="17" customHeight="1" spans="1:7">
      <c r="A74" s="3">
        <v>73</v>
      </c>
      <c r="B74" s="3" t="s">
        <v>39</v>
      </c>
      <c r="C74" s="3" t="s">
        <v>461</v>
      </c>
      <c r="D74" s="5">
        <v>37986</v>
      </c>
      <c r="E74" s="4" t="s">
        <v>109</v>
      </c>
      <c r="F74" s="3">
        <v>117.5</v>
      </c>
      <c r="G74" s="3"/>
    </row>
    <row r="75" customFormat="1" ht="17" customHeight="1" spans="1:7">
      <c r="A75" s="3">
        <v>74</v>
      </c>
      <c r="B75" s="3" t="s">
        <v>39</v>
      </c>
      <c r="C75" s="3" t="s">
        <v>462</v>
      </c>
      <c r="D75" s="5">
        <v>37986</v>
      </c>
      <c r="E75" s="4" t="s">
        <v>109</v>
      </c>
      <c r="F75" s="3">
        <v>609.34</v>
      </c>
      <c r="G75" s="3"/>
    </row>
    <row r="76" customFormat="1" ht="17" customHeight="1" spans="1:7">
      <c r="A76" s="3">
        <v>75</v>
      </c>
      <c r="B76" s="3" t="s">
        <v>39</v>
      </c>
      <c r="C76" s="3" t="s">
        <v>415</v>
      </c>
      <c r="D76" s="5">
        <v>37986</v>
      </c>
      <c r="E76" s="4" t="s">
        <v>107</v>
      </c>
      <c r="F76" s="3">
        <v>10048.01</v>
      </c>
      <c r="G76" s="3"/>
    </row>
    <row r="77" customFormat="1" ht="17" customHeight="1" spans="1:7">
      <c r="A77" s="3">
        <v>76</v>
      </c>
      <c r="B77" s="3" t="s">
        <v>39</v>
      </c>
      <c r="C77" s="3" t="s">
        <v>463</v>
      </c>
      <c r="D77" s="5">
        <v>37986</v>
      </c>
      <c r="E77" s="4" t="s">
        <v>109</v>
      </c>
      <c r="F77" s="3">
        <v>1227.45</v>
      </c>
      <c r="G77" s="3"/>
    </row>
    <row r="78" customFormat="1" ht="17" customHeight="1" spans="1:7">
      <c r="A78" s="3">
        <v>77</v>
      </c>
      <c r="B78" s="3" t="s">
        <v>39</v>
      </c>
      <c r="C78" s="3" t="s">
        <v>230</v>
      </c>
      <c r="D78" s="5">
        <v>37986</v>
      </c>
      <c r="E78" s="4" t="s">
        <v>109</v>
      </c>
      <c r="F78" s="3">
        <v>557.5</v>
      </c>
      <c r="G78" s="3"/>
    </row>
    <row r="79" customFormat="1" ht="17" customHeight="1" spans="1:7">
      <c r="A79" s="3">
        <v>78</v>
      </c>
      <c r="B79" s="3" t="s">
        <v>39</v>
      </c>
      <c r="C79" s="3" t="s">
        <v>464</v>
      </c>
      <c r="D79" s="5">
        <v>37986</v>
      </c>
      <c r="E79" s="4" t="s">
        <v>109</v>
      </c>
      <c r="F79" s="3">
        <v>108</v>
      </c>
      <c r="G79" s="3"/>
    </row>
    <row r="80" customFormat="1" ht="17" customHeight="1" spans="1:7">
      <c r="A80" s="3">
        <v>79</v>
      </c>
      <c r="B80" s="3" t="s">
        <v>39</v>
      </c>
      <c r="C80" s="3" t="s">
        <v>343</v>
      </c>
      <c r="D80" s="5">
        <v>37986</v>
      </c>
      <c r="E80" s="4" t="s">
        <v>109</v>
      </c>
      <c r="F80" s="3">
        <v>399.75</v>
      </c>
      <c r="G80" s="3"/>
    </row>
    <row r="81" customFormat="1" ht="17" customHeight="1" spans="1:7">
      <c r="A81" s="3">
        <v>80</v>
      </c>
      <c r="B81" s="3" t="s">
        <v>39</v>
      </c>
      <c r="C81" s="3" t="s">
        <v>465</v>
      </c>
      <c r="D81" s="5">
        <v>37986</v>
      </c>
      <c r="E81" s="4" t="s">
        <v>109</v>
      </c>
      <c r="F81" s="3">
        <v>502.5</v>
      </c>
      <c r="G81" s="3"/>
    </row>
    <row r="82" customFormat="1" ht="17" customHeight="1" spans="1:7">
      <c r="A82" s="3">
        <v>81</v>
      </c>
      <c r="B82" s="3" t="s">
        <v>39</v>
      </c>
      <c r="C82" s="3" t="s">
        <v>466</v>
      </c>
      <c r="D82" s="5">
        <v>37986</v>
      </c>
      <c r="E82" s="4" t="s">
        <v>109</v>
      </c>
      <c r="F82" s="3">
        <v>605.94</v>
      </c>
      <c r="G82" s="3"/>
    </row>
    <row r="83" customFormat="1" ht="17" customHeight="1" spans="1:7">
      <c r="A83" s="3">
        <v>82</v>
      </c>
      <c r="B83" s="3" t="s">
        <v>39</v>
      </c>
      <c r="C83" s="3" t="s">
        <v>467</v>
      </c>
      <c r="D83" s="5">
        <v>37986</v>
      </c>
      <c r="E83" s="4" t="s">
        <v>109</v>
      </c>
      <c r="F83" s="3">
        <v>255</v>
      </c>
      <c r="G83" s="3"/>
    </row>
    <row r="84" customFormat="1" ht="17" customHeight="1" spans="1:7">
      <c r="A84" s="3">
        <v>83</v>
      </c>
      <c r="B84" s="3" t="s">
        <v>39</v>
      </c>
      <c r="C84" s="3" t="s">
        <v>468</v>
      </c>
      <c r="D84" s="5">
        <v>37986</v>
      </c>
      <c r="E84" s="4" t="s">
        <v>107</v>
      </c>
      <c r="F84" s="3">
        <v>2094</v>
      </c>
      <c r="G84" s="3"/>
    </row>
    <row r="85" customFormat="1" ht="17" customHeight="1" spans="1:7">
      <c r="A85" s="3">
        <v>84</v>
      </c>
      <c r="B85" s="3" t="s">
        <v>39</v>
      </c>
      <c r="C85" s="3" t="s">
        <v>469</v>
      </c>
      <c r="D85" s="5">
        <v>37986</v>
      </c>
      <c r="E85" s="4" t="s">
        <v>109</v>
      </c>
      <c r="F85" s="3">
        <v>383</v>
      </c>
      <c r="G85" s="3"/>
    </row>
    <row r="86" customFormat="1" ht="17" customHeight="1" spans="1:7">
      <c r="A86" s="3">
        <v>85</v>
      </c>
      <c r="B86" s="3" t="s">
        <v>39</v>
      </c>
      <c r="C86" s="3" t="s">
        <v>470</v>
      </c>
      <c r="D86" s="5">
        <v>37986</v>
      </c>
      <c r="E86" s="4" t="s">
        <v>107</v>
      </c>
      <c r="F86" s="3">
        <v>1198</v>
      </c>
      <c r="G86" s="3"/>
    </row>
    <row r="87" customFormat="1" ht="17" customHeight="1" spans="1:7">
      <c r="A87" s="3">
        <v>86</v>
      </c>
      <c r="B87" s="3" t="s">
        <v>39</v>
      </c>
      <c r="C87" s="3" t="s">
        <v>471</v>
      </c>
      <c r="D87" s="5">
        <v>37986</v>
      </c>
      <c r="E87" s="4" t="s">
        <v>109</v>
      </c>
      <c r="F87" s="3">
        <v>192</v>
      </c>
      <c r="G87" s="3"/>
    </row>
    <row r="88" customFormat="1" ht="17" customHeight="1" spans="1:7">
      <c r="A88" s="3">
        <v>87</v>
      </c>
      <c r="B88" s="3" t="s">
        <v>39</v>
      </c>
      <c r="C88" s="3" t="s">
        <v>472</v>
      </c>
      <c r="D88" s="5">
        <v>37986</v>
      </c>
      <c r="E88" s="4" t="s">
        <v>109</v>
      </c>
      <c r="F88" s="3">
        <v>218</v>
      </c>
      <c r="G88" s="3"/>
    </row>
    <row r="89" customFormat="1" ht="17" customHeight="1" spans="1:7">
      <c r="A89" s="3">
        <v>88</v>
      </c>
      <c r="B89" s="3" t="s">
        <v>39</v>
      </c>
      <c r="C89" s="3" t="s">
        <v>473</v>
      </c>
      <c r="D89" s="5">
        <v>37986</v>
      </c>
      <c r="E89" s="4" t="s">
        <v>109</v>
      </c>
      <c r="F89" s="3">
        <v>446.5</v>
      </c>
      <c r="G89" s="3"/>
    </row>
    <row r="90" customFormat="1" ht="17" customHeight="1" spans="1:7">
      <c r="A90" s="3">
        <v>89</v>
      </c>
      <c r="B90" s="3" t="s">
        <v>39</v>
      </c>
      <c r="C90" s="3" t="s">
        <v>474</v>
      </c>
      <c r="D90" s="5">
        <v>37986</v>
      </c>
      <c r="E90" s="4" t="s">
        <v>109</v>
      </c>
      <c r="F90" s="3">
        <v>342.4</v>
      </c>
      <c r="G90" s="3"/>
    </row>
    <row r="91" customFormat="1" ht="17" customHeight="1" spans="1:7">
      <c r="A91" s="3">
        <v>90</v>
      </c>
      <c r="B91" s="3" t="s">
        <v>39</v>
      </c>
      <c r="C91" s="3" t="s">
        <v>282</v>
      </c>
      <c r="D91" s="5">
        <v>37986</v>
      </c>
      <c r="E91" s="4" t="s">
        <v>109</v>
      </c>
      <c r="F91" s="3">
        <v>170</v>
      </c>
      <c r="G91" s="3"/>
    </row>
    <row r="92" customFormat="1" ht="17" customHeight="1" spans="1:7">
      <c r="A92" s="3">
        <v>91</v>
      </c>
      <c r="B92" s="3" t="s">
        <v>39</v>
      </c>
      <c r="C92" s="3" t="s">
        <v>475</v>
      </c>
      <c r="D92" s="5">
        <v>37986</v>
      </c>
      <c r="E92" s="4" t="s">
        <v>109</v>
      </c>
      <c r="F92" s="3">
        <v>3629.5</v>
      </c>
      <c r="G92" s="3"/>
    </row>
    <row r="93" customFormat="1" ht="17" customHeight="1" spans="1:7">
      <c r="A93" s="3">
        <v>92</v>
      </c>
      <c r="B93" s="3" t="s">
        <v>39</v>
      </c>
      <c r="C93" s="3" t="s">
        <v>476</v>
      </c>
      <c r="D93" s="5">
        <v>37986</v>
      </c>
      <c r="E93" s="4" t="s">
        <v>109</v>
      </c>
      <c r="F93" s="3">
        <v>80</v>
      </c>
      <c r="G93" s="3"/>
    </row>
    <row r="94" customFormat="1" ht="17" customHeight="1" spans="1:7">
      <c r="A94" s="3">
        <v>93</v>
      </c>
      <c r="B94" s="3" t="s">
        <v>39</v>
      </c>
      <c r="C94" s="3" t="s">
        <v>477</v>
      </c>
      <c r="D94" s="5">
        <v>37986</v>
      </c>
      <c r="E94" s="4" t="s">
        <v>109</v>
      </c>
      <c r="F94" s="3">
        <v>381</v>
      </c>
      <c r="G94" s="3"/>
    </row>
    <row r="95" customFormat="1" ht="17" customHeight="1" spans="1:7">
      <c r="A95" s="3">
        <v>94</v>
      </c>
      <c r="B95" s="3" t="s">
        <v>39</v>
      </c>
      <c r="C95" s="3" t="s">
        <v>478</v>
      </c>
      <c r="D95" s="5">
        <v>37986</v>
      </c>
      <c r="E95" s="4" t="s">
        <v>109</v>
      </c>
      <c r="F95" s="3">
        <v>476</v>
      </c>
      <c r="G95" s="3"/>
    </row>
    <row r="96" customFormat="1" ht="17" customHeight="1" spans="1:7">
      <c r="A96" s="3">
        <v>95</v>
      </c>
      <c r="B96" s="3" t="s">
        <v>39</v>
      </c>
      <c r="C96" s="3" t="s">
        <v>479</v>
      </c>
      <c r="D96" s="5">
        <v>37986</v>
      </c>
      <c r="E96" s="4" t="s">
        <v>109</v>
      </c>
      <c r="F96" s="3">
        <v>1533.4</v>
      </c>
      <c r="G96" s="3"/>
    </row>
    <row r="97" customFormat="1" ht="17" customHeight="1" spans="1:7">
      <c r="A97" s="3">
        <v>96</v>
      </c>
      <c r="B97" s="3" t="s">
        <v>39</v>
      </c>
      <c r="C97" s="3" t="s">
        <v>480</v>
      </c>
      <c r="D97" s="5">
        <v>37986</v>
      </c>
      <c r="E97" s="4" t="s">
        <v>109</v>
      </c>
      <c r="F97" s="3">
        <v>742.5</v>
      </c>
      <c r="G97" s="3"/>
    </row>
    <row r="98" customFormat="1" ht="17" customHeight="1" spans="1:7">
      <c r="A98" s="3">
        <v>97</v>
      </c>
      <c r="B98" s="3" t="s">
        <v>39</v>
      </c>
      <c r="C98" s="3" t="s">
        <v>481</v>
      </c>
      <c r="D98" s="5">
        <v>37986</v>
      </c>
      <c r="E98" s="4" t="s">
        <v>109</v>
      </c>
      <c r="F98" s="3">
        <v>557.5</v>
      </c>
      <c r="G98" s="3"/>
    </row>
    <row r="99" customFormat="1" ht="17" customHeight="1" spans="1:7">
      <c r="A99" s="3">
        <v>98</v>
      </c>
      <c r="B99" s="3" t="s">
        <v>39</v>
      </c>
      <c r="C99" s="3" t="s">
        <v>482</v>
      </c>
      <c r="D99" s="5">
        <v>37986</v>
      </c>
      <c r="E99" s="4" t="s">
        <v>109</v>
      </c>
      <c r="F99" s="3">
        <v>1247.65</v>
      </c>
      <c r="G99" s="3"/>
    </row>
    <row r="100" customFormat="1" ht="17" customHeight="1" spans="1:7">
      <c r="A100" s="3">
        <v>99</v>
      </c>
      <c r="B100" s="3" t="s">
        <v>39</v>
      </c>
      <c r="C100" s="3" t="s">
        <v>483</v>
      </c>
      <c r="D100" s="5">
        <v>37986</v>
      </c>
      <c r="E100" s="4" t="s">
        <v>109</v>
      </c>
      <c r="F100" s="3">
        <v>545.5</v>
      </c>
      <c r="G100" s="3"/>
    </row>
    <row r="101" customFormat="1" ht="17" customHeight="1" spans="1:7">
      <c r="A101" s="3">
        <v>100</v>
      </c>
      <c r="B101" s="3" t="s">
        <v>39</v>
      </c>
      <c r="C101" s="3" t="s">
        <v>484</v>
      </c>
      <c r="D101" s="5">
        <v>37986</v>
      </c>
      <c r="E101" s="4" t="s">
        <v>109</v>
      </c>
      <c r="F101" s="3">
        <v>487.02</v>
      </c>
      <c r="G101" s="3"/>
    </row>
    <row r="102" customFormat="1" ht="17" customHeight="1" spans="1:7">
      <c r="A102" s="3">
        <v>101</v>
      </c>
      <c r="B102" s="3" t="s">
        <v>39</v>
      </c>
      <c r="C102" s="3" t="s">
        <v>485</v>
      </c>
      <c r="D102" s="5">
        <v>37986</v>
      </c>
      <c r="E102" s="4" t="s">
        <v>109</v>
      </c>
      <c r="F102" s="3">
        <v>210</v>
      </c>
      <c r="G102" s="3"/>
    </row>
    <row r="103" customFormat="1" ht="17" customHeight="1" spans="1:7">
      <c r="A103" s="3">
        <v>102</v>
      </c>
      <c r="B103" s="3" t="s">
        <v>39</v>
      </c>
      <c r="C103" s="3" t="s">
        <v>486</v>
      </c>
      <c r="D103" s="5">
        <v>37986</v>
      </c>
      <c r="E103" s="4" t="s">
        <v>109</v>
      </c>
      <c r="F103" s="3">
        <v>291</v>
      </c>
      <c r="G103" s="3"/>
    </row>
    <row r="104" customFormat="1" ht="17" customHeight="1" spans="1:7">
      <c r="A104" s="3">
        <v>103</v>
      </c>
      <c r="B104" s="3" t="s">
        <v>39</v>
      </c>
      <c r="C104" s="3" t="s">
        <v>487</v>
      </c>
      <c r="D104" s="5">
        <v>37986</v>
      </c>
      <c r="E104" s="4" t="s">
        <v>109</v>
      </c>
      <c r="F104" s="3">
        <v>303</v>
      </c>
      <c r="G104" s="3"/>
    </row>
    <row r="105" customFormat="1" ht="17" customHeight="1" spans="1:7">
      <c r="A105" s="3">
        <v>104</v>
      </c>
      <c r="B105" s="3" t="s">
        <v>39</v>
      </c>
      <c r="C105" s="3" t="s">
        <v>488</v>
      </c>
      <c r="D105" s="5">
        <v>37986</v>
      </c>
      <c r="E105" s="4" t="s">
        <v>109</v>
      </c>
      <c r="F105" s="3">
        <v>2587.5</v>
      </c>
      <c r="G105" s="3"/>
    </row>
    <row r="106" customFormat="1" ht="17" customHeight="1" spans="1:7">
      <c r="A106" s="3">
        <v>105</v>
      </c>
      <c r="B106" s="3" t="s">
        <v>39</v>
      </c>
      <c r="C106" s="3" t="s">
        <v>489</v>
      </c>
      <c r="D106" s="5">
        <v>37986</v>
      </c>
      <c r="E106" s="4" t="s">
        <v>109</v>
      </c>
      <c r="F106" s="3">
        <v>742.6</v>
      </c>
      <c r="G106" s="3"/>
    </row>
    <row r="107" customFormat="1" ht="17" customHeight="1" spans="1:7">
      <c r="A107" s="3">
        <v>106</v>
      </c>
      <c r="B107" s="3" t="s">
        <v>39</v>
      </c>
      <c r="C107" s="3" t="s">
        <v>490</v>
      </c>
      <c r="D107" s="5">
        <v>37986</v>
      </c>
      <c r="E107" s="4" t="s">
        <v>109</v>
      </c>
      <c r="F107" s="3">
        <v>174.5</v>
      </c>
      <c r="G107" s="3"/>
    </row>
    <row r="108" customFormat="1" ht="17" customHeight="1" spans="1:7">
      <c r="A108" s="3">
        <v>107</v>
      </c>
      <c r="B108" s="3" t="s">
        <v>39</v>
      </c>
      <c r="C108" s="3" t="s">
        <v>491</v>
      </c>
      <c r="D108" s="5">
        <v>37986</v>
      </c>
      <c r="E108" s="4" t="s">
        <v>109</v>
      </c>
      <c r="F108" s="3">
        <v>119</v>
      </c>
      <c r="G108" s="3"/>
    </row>
    <row r="109" customFormat="1" ht="17" customHeight="1" spans="1:7">
      <c r="A109" s="3">
        <v>108</v>
      </c>
      <c r="B109" s="3" t="s">
        <v>39</v>
      </c>
      <c r="C109" s="3" t="s">
        <v>492</v>
      </c>
      <c r="D109" s="5">
        <v>37986</v>
      </c>
      <c r="E109" s="4" t="s">
        <v>109</v>
      </c>
      <c r="F109" s="3">
        <v>247</v>
      </c>
      <c r="G109" s="3"/>
    </row>
    <row r="110" customFormat="1" spans="1:7">
      <c r="A110" s="3">
        <v>109</v>
      </c>
      <c r="B110" s="3" t="s">
        <v>493</v>
      </c>
      <c r="C110" s="3" t="s">
        <v>275</v>
      </c>
      <c r="D110" s="18">
        <v>38352</v>
      </c>
      <c r="E110" s="4" t="s">
        <v>494</v>
      </c>
      <c r="F110" s="3">
        <v>45400</v>
      </c>
      <c r="G110" s="3"/>
    </row>
    <row r="111" customFormat="1" spans="1:7">
      <c r="A111" s="3">
        <v>110</v>
      </c>
      <c r="B111" s="3" t="s">
        <v>156</v>
      </c>
      <c r="C111" s="3" t="s">
        <v>495</v>
      </c>
      <c r="D111" s="18">
        <v>44926</v>
      </c>
      <c r="E111" s="3" t="s">
        <v>496</v>
      </c>
      <c r="F111" s="3">
        <v>1248</v>
      </c>
      <c r="G111" s="3"/>
    </row>
    <row r="112" customFormat="1" spans="1:7">
      <c r="A112" s="3" t="s">
        <v>31</v>
      </c>
      <c r="B112" s="3"/>
      <c r="C112" s="3"/>
      <c r="D112" s="3"/>
      <c r="E112" s="3"/>
      <c r="F112" s="3">
        <f>SUBTOTAL(9,F11:F109)</f>
        <v>267727.57</v>
      </c>
      <c r="G112" s="3"/>
    </row>
    <row r="114" customFormat="1" spans="4:6">
      <c r="D114" s="17"/>
      <c r="F114" s="3"/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16" sqref="J16"/>
    </sheetView>
  </sheetViews>
  <sheetFormatPr defaultColWidth="9" defaultRowHeight="13.5" outlineLevelCol="6"/>
  <cols>
    <col min="1" max="1" width="5.13333333333333" customWidth="1"/>
    <col min="2" max="2" width="11.75" customWidth="1"/>
    <col min="3" max="3" width="21.5" customWidth="1"/>
    <col min="4" max="4" width="12.625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ht="56" customHeight="1" spans="1:7">
      <c r="A1" s="1" t="s">
        <v>497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</row>
    <row r="3" ht="21" customHeight="1" spans="1:7">
      <c r="A3" s="3">
        <v>1</v>
      </c>
      <c r="B3" s="3" t="s">
        <v>10</v>
      </c>
      <c r="C3" s="3" t="s">
        <v>498</v>
      </c>
      <c r="D3" s="15">
        <v>44742</v>
      </c>
      <c r="E3" s="3" t="s">
        <v>67</v>
      </c>
      <c r="F3" s="3">
        <v>1512</v>
      </c>
      <c r="G3" s="3"/>
    </row>
    <row r="4" ht="21" customHeight="1" spans="1:7">
      <c r="A4" s="3">
        <v>2</v>
      </c>
      <c r="B4" s="3" t="s">
        <v>10</v>
      </c>
      <c r="C4" s="3" t="s">
        <v>499</v>
      </c>
      <c r="D4" s="15">
        <v>44742</v>
      </c>
      <c r="E4" s="3" t="s">
        <v>67</v>
      </c>
      <c r="F4" s="3">
        <v>1512</v>
      </c>
      <c r="G4" s="3"/>
    </row>
    <row r="5" ht="21" customHeight="1" spans="1:7">
      <c r="A5" s="3">
        <v>3</v>
      </c>
      <c r="B5" s="3" t="s">
        <v>10</v>
      </c>
      <c r="C5" s="3" t="s">
        <v>500</v>
      </c>
      <c r="D5" s="15">
        <v>44742</v>
      </c>
      <c r="E5" s="3" t="s">
        <v>67</v>
      </c>
      <c r="F5" s="3">
        <v>1512</v>
      </c>
      <c r="G5" s="3"/>
    </row>
    <row r="6" ht="21" customHeight="1" spans="1:7">
      <c r="A6" s="3">
        <v>4</v>
      </c>
      <c r="B6" s="3" t="s">
        <v>10</v>
      </c>
      <c r="C6" s="3" t="s">
        <v>501</v>
      </c>
      <c r="D6" s="15">
        <v>37621</v>
      </c>
      <c r="E6" s="3" t="s">
        <v>172</v>
      </c>
      <c r="F6" s="3">
        <v>560</v>
      </c>
      <c r="G6" s="3"/>
    </row>
    <row r="7" ht="21" customHeight="1" spans="1:7">
      <c r="A7" s="3">
        <v>5</v>
      </c>
      <c r="B7" s="3" t="s">
        <v>10</v>
      </c>
      <c r="C7" s="3" t="s">
        <v>502</v>
      </c>
      <c r="D7" s="15">
        <v>42735</v>
      </c>
      <c r="E7" s="3" t="s">
        <v>107</v>
      </c>
      <c r="F7" s="3">
        <v>2943.64</v>
      </c>
      <c r="G7" s="3"/>
    </row>
    <row r="8" ht="21" customHeight="1" spans="1:7">
      <c r="A8" s="3">
        <v>6</v>
      </c>
      <c r="B8" s="3" t="s">
        <v>10</v>
      </c>
      <c r="C8" s="3" t="s">
        <v>503</v>
      </c>
      <c r="D8" s="15">
        <v>37621</v>
      </c>
      <c r="E8" s="3" t="s">
        <v>107</v>
      </c>
      <c r="F8" s="3">
        <v>20</v>
      </c>
      <c r="G8" s="3"/>
    </row>
    <row r="9" ht="21" customHeight="1" spans="1:7">
      <c r="A9" s="3">
        <v>7</v>
      </c>
      <c r="B9" s="3" t="s">
        <v>10</v>
      </c>
      <c r="C9" s="3" t="s">
        <v>25</v>
      </c>
      <c r="D9" s="15">
        <v>37621</v>
      </c>
      <c r="E9" s="3" t="s">
        <v>172</v>
      </c>
      <c r="F9" s="3">
        <v>9.6</v>
      </c>
      <c r="G9" s="3"/>
    </row>
    <row r="10" ht="21" customHeight="1" spans="1:7">
      <c r="A10" s="3">
        <v>8</v>
      </c>
      <c r="B10" s="3" t="s">
        <v>39</v>
      </c>
      <c r="C10" s="3" t="s">
        <v>504</v>
      </c>
      <c r="D10" s="15">
        <v>37621</v>
      </c>
      <c r="E10" s="3" t="s">
        <v>107</v>
      </c>
      <c r="F10" s="3">
        <v>1273</v>
      </c>
      <c r="G10" s="3"/>
    </row>
    <row r="11" ht="21" customHeight="1" spans="1:7">
      <c r="A11" s="3">
        <v>9</v>
      </c>
      <c r="B11" s="3" t="s">
        <v>39</v>
      </c>
      <c r="C11" s="3" t="s">
        <v>505</v>
      </c>
      <c r="D11" s="15">
        <v>37621</v>
      </c>
      <c r="E11" s="3" t="s">
        <v>109</v>
      </c>
      <c r="F11" s="3">
        <v>500</v>
      </c>
      <c r="G11" s="3"/>
    </row>
    <row r="12" customFormat="1" ht="21" customHeight="1" spans="1:7">
      <c r="A12" s="3">
        <v>10</v>
      </c>
      <c r="B12" s="3" t="s">
        <v>39</v>
      </c>
      <c r="C12" s="3" t="s">
        <v>110</v>
      </c>
      <c r="D12" s="15">
        <v>37621</v>
      </c>
      <c r="E12" s="3" t="s">
        <v>107</v>
      </c>
      <c r="F12" s="3">
        <v>160.4</v>
      </c>
      <c r="G12" s="3"/>
    </row>
    <row r="13" customFormat="1" ht="21" customHeight="1" spans="1:7">
      <c r="A13" s="3">
        <v>11</v>
      </c>
      <c r="B13" s="3" t="s">
        <v>39</v>
      </c>
      <c r="C13" s="3" t="s">
        <v>506</v>
      </c>
      <c r="D13" s="15">
        <v>37621</v>
      </c>
      <c r="E13" s="3" t="s">
        <v>109</v>
      </c>
      <c r="F13" s="3">
        <v>1116.94</v>
      </c>
      <c r="G13" s="3"/>
    </row>
    <row r="14" customFormat="1" ht="21" customHeight="1" spans="1:7">
      <c r="A14" s="3">
        <v>12</v>
      </c>
      <c r="B14" s="3" t="s">
        <v>39</v>
      </c>
      <c r="C14" s="3" t="s">
        <v>507</v>
      </c>
      <c r="D14" s="15">
        <v>37621</v>
      </c>
      <c r="E14" s="3" t="s">
        <v>109</v>
      </c>
      <c r="F14" s="3">
        <v>424.67</v>
      </c>
      <c r="G14" s="3"/>
    </row>
    <row r="15" customFormat="1" ht="21" customHeight="1" spans="1:7">
      <c r="A15" s="3">
        <v>13</v>
      </c>
      <c r="B15" s="3" t="s">
        <v>39</v>
      </c>
      <c r="C15" s="3" t="s">
        <v>508</v>
      </c>
      <c r="D15" s="5">
        <v>37621</v>
      </c>
      <c r="E15" s="3" t="s">
        <v>107</v>
      </c>
      <c r="F15" s="3">
        <v>21678.09</v>
      </c>
      <c r="G15" s="16"/>
    </row>
    <row r="16" customFormat="1" ht="21" customHeight="1" spans="1:7">
      <c r="A16" s="3">
        <v>14</v>
      </c>
      <c r="B16" s="3" t="s">
        <v>39</v>
      </c>
      <c r="C16" s="3" t="s">
        <v>509</v>
      </c>
      <c r="D16" s="5">
        <v>37621</v>
      </c>
      <c r="E16" s="3" t="s">
        <v>107</v>
      </c>
      <c r="F16" s="3">
        <v>855.09</v>
      </c>
      <c r="G16" s="16"/>
    </row>
    <row r="17" customFormat="1" ht="21" customHeight="1" spans="1:7">
      <c r="A17" s="3">
        <v>15</v>
      </c>
      <c r="B17" s="3" t="s">
        <v>39</v>
      </c>
      <c r="C17" s="3" t="s">
        <v>502</v>
      </c>
      <c r="D17" s="15">
        <v>42735</v>
      </c>
      <c r="E17" s="3" t="s">
        <v>107</v>
      </c>
      <c r="F17" s="3">
        <v>3775</v>
      </c>
      <c r="G17" s="16"/>
    </row>
    <row r="18" customFormat="1" ht="21" customHeight="1" spans="1:7">
      <c r="A18" s="3">
        <v>16</v>
      </c>
      <c r="B18" s="3" t="s">
        <v>39</v>
      </c>
      <c r="C18" s="3" t="s">
        <v>510</v>
      </c>
      <c r="D18" s="15">
        <v>37621</v>
      </c>
      <c r="E18" s="3" t="s">
        <v>109</v>
      </c>
      <c r="F18" s="3">
        <v>176.86</v>
      </c>
      <c r="G18" s="16"/>
    </row>
    <row r="19" customFormat="1" ht="21" customHeight="1" spans="1:7">
      <c r="A19" s="3">
        <v>17</v>
      </c>
      <c r="B19" s="3" t="s">
        <v>39</v>
      </c>
      <c r="C19" s="3" t="s">
        <v>511</v>
      </c>
      <c r="D19" s="15">
        <v>37621</v>
      </c>
      <c r="E19" s="3" t="s">
        <v>107</v>
      </c>
      <c r="F19" s="3">
        <v>1449.47</v>
      </c>
      <c r="G19" s="16"/>
    </row>
    <row r="20" customFormat="1" ht="21" customHeight="1" spans="1:7">
      <c r="A20" s="3">
        <v>18</v>
      </c>
      <c r="B20" s="3" t="s">
        <v>39</v>
      </c>
      <c r="C20" s="3" t="s">
        <v>512</v>
      </c>
      <c r="D20" s="15">
        <v>37621</v>
      </c>
      <c r="E20" s="3" t="s">
        <v>109</v>
      </c>
      <c r="F20" s="3">
        <v>334.7</v>
      </c>
      <c r="G20" s="16"/>
    </row>
    <row r="21" customFormat="1" ht="21" customHeight="1" spans="1:7">
      <c r="A21" s="3">
        <v>19</v>
      </c>
      <c r="B21" s="3" t="s">
        <v>39</v>
      </c>
      <c r="C21" s="3" t="s">
        <v>513</v>
      </c>
      <c r="D21" s="15">
        <v>37621</v>
      </c>
      <c r="E21" s="3" t="s">
        <v>109</v>
      </c>
      <c r="F21" s="3">
        <v>10904.4</v>
      </c>
      <c r="G21" s="16"/>
    </row>
    <row r="22" customFormat="1" ht="21" customHeight="1" spans="1:7">
      <c r="A22" s="3">
        <v>20</v>
      </c>
      <c r="B22" s="3" t="s">
        <v>43</v>
      </c>
      <c r="C22" s="3" t="s">
        <v>275</v>
      </c>
      <c r="D22" s="15">
        <v>34911</v>
      </c>
      <c r="E22" s="3" t="s">
        <v>107</v>
      </c>
      <c r="F22" s="3">
        <v>31900</v>
      </c>
      <c r="G22" s="16"/>
    </row>
    <row r="23" customFormat="1" ht="21" customHeight="1" spans="1:7">
      <c r="A23" s="16" t="s">
        <v>31</v>
      </c>
      <c r="B23" s="16"/>
      <c r="C23" s="16"/>
      <c r="D23" s="16"/>
      <c r="E23" s="16"/>
      <c r="F23" s="3">
        <f>SUM(F3:F22)</f>
        <v>82617.86</v>
      </c>
      <c r="G23" s="16"/>
    </row>
    <row r="24" customFormat="1" ht="21" customHeight="1"/>
    <row r="25" customFormat="1" ht="21" customHeight="1"/>
    <row r="26" customFormat="1" ht="21" customHeight="1"/>
  </sheetData>
  <mergeCells count="1">
    <mergeCell ref="A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selection activeCell="E8" sqref="E8"/>
    </sheetView>
  </sheetViews>
  <sheetFormatPr defaultColWidth="9" defaultRowHeight="13.5" outlineLevelCol="6"/>
  <cols>
    <col min="1" max="1" width="5.13333333333333" customWidth="1"/>
    <col min="2" max="2" width="10.5" customWidth="1"/>
    <col min="3" max="3" width="21.5" customWidth="1"/>
    <col min="4" max="4" width="14.375" style="9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ht="56" customHeight="1" spans="1:7">
      <c r="A1" s="1" t="s">
        <v>514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3" t="s">
        <v>36</v>
      </c>
      <c r="F2" s="3" t="s">
        <v>37</v>
      </c>
      <c r="G2" s="3" t="s">
        <v>38</v>
      </c>
    </row>
    <row r="3" ht="21" customHeight="1" spans="1:7">
      <c r="A3" s="3">
        <v>1</v>
      </c>
      <c r="B3" s="3" t="s">
        <v>10</v>
      </c>
      <c r="C3" s="4" t="s">
        <v>498</v>
      </c>
      <c r="D3" s="10">
        <v>44742</v>
      </c>
      <c r="E3" s="4" t="s">
        <v>67</v>
      </c>
      <c r="F3" s="3">
        <v>1380</v>
      </c>
      <c r="G3" s="3"/>
    </row>
    <row r="4" ht="21" customHeight="1" spans="1:7">
      <c r="A4" s="3">
        <v>2</v>
      </c>
      <c r="B4" s="3" t="s">
        <v>10</v>
      </c>
      <c r="C4" s="4" t="s">
        <v>499</v>
      </c>
      <c r="D4" s="11">
        <v>44742</v>
      </c>
      <c r="E4" s="4" t="s">
        <v>67</v>
      </c>
      <c r="F4" s="3">
        <v>1380</v>
      </c>
      <c r="G4" s="3"/>
    </row>
    <row r="5" ht="21" customHeight="1" spans="1:7">
      <c r="A5" s="3">
        <v>3</v>
      </c>
      <c r="B5" s="3" t="s">
        <v>10</v>
      </c>
      <c r="C5" s="4" t="s">
        <v>515</v>
      </c>
      <c r="D5" s="11">
        <v>44742</v>
      </c>
      <c r="E5" s="4" t="s">
        <v>67</v>
      </c>
      <c r="F5" s="3">
        <v>1380</v>
      </c>
      <c r="G5" s="3"/>
    </row>
    <row r="6" ht="21" customHeight="1" spans="1:7">
      <c r="A6" s="3">
        <v>4</v>
      </c>
      <c r="B6" s="3" t="s">
        <v>10</v>
      </c>
      <c r="C6" s="4" t="s">
        <v>516</v>
      </c>
      <c r="D6" s="11">
        <v>44742</v>
      </c>
      <c r="E6" s="4" t="s">
        <v>67</v>
      </c>
      <c r="F6" s="3">
        <v>1380</v>
      </c>
      <c r="G6" s="3"/>
    </row>
    <row r="7" ht="21" customHeight="1" spans="1:7">
      <c r="A7" s="3">
        <v>5</v>
      </c>
      <c r="B7" s="3" t="s">
        <v>39</v>
      </c>
      <c r="C7" s="4" t="s">
        <v>517</v>
      </c>
      <c r="D7" s="11">
        <v>36160</v>
      </c>
      <c r="E7" s="4" t="s">
        <v>107</v>
      </c>
      <c r="F7" s="3">
        <v>259</v>
      </c>
      <c r="G7" s="3"/>
    </row>
    <row r="8" ht="21" customHeight="1" spans="1:7">
      <c r="A8" s="3">
        <v>6</v>
      </c>
      <c r="B8" s="3" t="s">
        <v>39</v>
      </c>
      <c r="C8" s="4" t="s">
        <v>518</v>
      </c>
      <c r="D8" s="11">
        <v>37042</v>
      </c>
      <c r="E8" s="4" t="s">
        <v>107</v>
      </c>
      <c r="F8" s="3">
        <v>205</v>
      </c>
      <c r="G8" s="3"/>
    </row>
    <row r="9" ht="21" customHeight="1" spans="1:7">
      <c r="A9" s="3">
        <v>7</v>
      </c>
      <c r="B9" s="3" t="s">
        <v>39</v>
      </c>
      <c r="C9" s="4" t="s">
        <v>519</v>
      </c>
      <c r="D9" s="11">
        <v>37560</v>
      </c>
      <c r="E9" s="4" t="s">
        <v>107</v>
      </c>
      <c r="F9" s="3">
        <v>292</v>
      </c>
      <c r="G9" s="3"/>
    </row>
    <row r="10" ht="21" customHeight="1" spans="1:7">
      <c r="A10" s="3">
        <v>8</v>
      </c>
      <c r="B10" s="3" t="s">
        <v>39</v>
      </c>
      <c r="C10" s="4" t="s">
        <v>490</v>
      </c>
      <c r="D10" s="11">
        <v>36616</v>
      </c>
      <c r="E10" s="4" t="s">
        <v>107</v>
      </c>
      <c r="F10" s="3">
        <v>6</v>
      </c>
      <c r="G10" s="3"/>
    </row>
    <row r="11" ht="21" customHeight="1" spans="1:7">
      <c r="A11" s="3">
        <v>9</v>
      </c>
      <c r="B11" s="3" t="s">
        <v>39</v>
      </c>
      <c r="C11" s="4" t="s">
        <v>232</v>
      </c>
      <c r="D11" s="11">
        <v>36464</v>
      </c>
      <c r="E11" s="4" t="s">
        <v>107</v>
      </c>
      <c r="F11" s="3">
        <v>111.1</v>
      </c>
      <c r="G11" s="3"/>
    </row>
    <row r="12" ht="21" customHeight="1" spans="1:7">
      <c r="A12" s="3">
        <v>10</v>
      </c>
      <c r="B12" s="3" t="s">
        <v>39</v>
      </c>
      <c r="C12" s="4" t="s">
        <v>520</v>
      </c>
      <c r="D12" s="11">
        <v>36830</v>
      </c>
      <c r="E12" s="4" t="s">
        <v>107</v>
      </c>
      <c r="F12" s="3">
        <v>162</v>
      </c>
      <c r="G12" s="3"/>
    </row>
    <row r="13" ht="21" customHeight="1" spans="1:7">
      <c r="A13" s="3">
        <v>11</v>
      </c>
      <c r="B13" s="3" t="s">
        <v>39</v>
      </c>
      <c r="C13" s="4" t="s">
        <v>521</v>
      </c>
      <c r="D13" s="12">
        <v>35064</v>
      </c>
      <c r="E13" s="4" t="s">
        <v>107</v>
      </c>
      <c r="F13" s="3">
        <v>282.5</v>
      </c>
      <c r="G13" s="3"/>
    </row>
    <row r="14" customFormat="1" ht="21" customHeight="1" spans="1:7">
      <c r="A14" s="3">
        <v>12</v>
      </c>
      <c r="B14" s="3" t="s">
        <v>39</v>
      </c>
      <c r="C14" s="4" t="s">
        <v>522</v>
      </c>
      <c r="D14" s="11">
        <v>36160</v>
      </c>
      <c r="E14" s="4" t="s">
        <v>107</v>
      </c>
      <c r="F14" s="3">
        <v>600</v>
      </c>
      <c r="G14" s="3"/>
    </row>
    <row r="15" customFormat="1" ht="21" customHeight="1" spans="1:7">
      <c r="A15" s="3">
        <v>13</v>
      </c>
      <c r="B15" s="3" t="s">
        <v>39</v>
      </c>
      <c r="C15" s="4" t="s">
        <v>233</v>
      </c>
      <c r="D15" s="11">
        <v>38352</v>
      </c>
      <c r="E15" s="4" t="s">
        <v>107</v>
      </c>
      <c r="F15" s="3">
        <v>421.4</v>
      </c>
      <c r="G15" s="3"/>
    </row>
    <row r="16" customFormat="1" ht="21" customHeight="1" spans="1:7">
      <c r="A16" s="3">
        <v>14</v>
      </c>
      <c r="B16" s="3" t="s">
        <v>10</v>
      </c>
      <c r="C16" s="4" t="s">
        <v>523</v>
      </c>
      <c r="D16" s="11">
        <v>34334</v>
      </c>
      <c r="E16" s="4" t="s">
        <v>107</v>
      </c>
      <c r="F16" s="3">
        <v>821</v>
      </c>
      <c r="G16" s="3"/>
    </row>
    <row r="17" customFormat="1" ht="21" customHeight="1" spans="1:7">
      <c r="A17" s="3">
        <v>15</v>
      </c>
      <c r="B17" s="3" t="s">
        <v>10</v>
      </c>
      <c r="C17" s="4" t="s">
        <v>234</v>
      </c>
      <c r="D17" s="11">
        <v>36160</v>
      </c>
      <c r="E17" s="4" t="s">
        <v>107</v>
      </c>
      <c r="F17" s="3">
        <v>902.45</v>
      </c>
      <c r="G17" s="3"/>
    </row>
    <row r="18" customFormat="1" ht="21" customHeight="1" spans="1:7">
      <c r="A18" s="3">
        <v>16</v>
      </c>
      <c r="B18" s="3" t="s">
        <v>10</v>
      </c>
      <c r="C18" s="4" t="s">
        <v>524</v>
      </c>
      <c r="D18" s="11">
        <v>41639</v>
      </c>
      <c r="E18" s="4" t="s">
        <v>107</v>
      </c>
      <c r="F18" s="3">
        <v>0.2</v>
      </c>
      <c r="G18" s="3"/>
    </row>
    <row r="19" customFormat="1" ht="21" customHeight="1" spans="1:7">
      <c r="A19" s="3">
        <v>17</v>
      </c>
      <c r="B19" s="3" t="s">
        <v>10</v>
      </c>
      <c r="C19" s="4" t="s">
        <v>525</v>
      </c>
      <c r="D19" s="11">
        <v>37772</v>
      </c>
      <c r="E19" s="4" t="s">
        <v>107</v>
      </c>
      <c r="F19" s="3">
        <v>50</v>
      </c>
      <c r="G19" s="3"/>
    </row>
    <row r="20" customFormat="1" ht="21" customHeight="1" spans="1:7">
      <c r="A20" s="3">
        <v>18</v>
      </c>
      <c r="B20" s="3" t="s">
        <v>10</v>
      </c>
      <c r="C20" s="4" t="s">
        <v>169</v>
      </c>
      <c r="D20" s="11">
        <v>40482</v>
      </c>
      <c r="E20" s="4" t="s">
        <v>107</v>
      </c>
      <c r="F20" s="3">
        <v>1285.56</v>
      </c>
      <c r="G20" s="3"/>
    </row>
    <row r="21" customFormat="1" ht="21" customHeight="1" spans="1:7">
      <c r="A21" s="3">
        <v>19</v>
      </c>
      <c r="B21" s="3" t="s">
        <v>10</v>
      </c>
      <c r="C21" s="4" t="s">
        <v>504</v>
      </c>
      <c r="D21" s="11">
        <v>38291</v>
      </c>
      <c r="E21" s="4" t="s">
        <v>107</v>
      </c>
      <c r="F21" s="3">
        <v>313.6</v>
      </c>
      <c r="G21" s="3"/>
    </row>
    <row r="22" customFormat="1" ht="21" customHeight="1" spans="1:7">
      <c r="A22" s="3">
        <v>20</v>
      </c>
      <c r="B22" s="3" t="s">
        <v>10</v>
      </c>
      <c r="C22" s="4" t="s">
        <v>167</v>
      </c>
      <c r="D22" s="11">
        <v>37925</v>
      </c>
      <c r="E22" s="4" t="s">
        <v>107</v>
      </c>
      <c r="F22" s="3">
        <v>741.7</v>
      </c>
      <c r="G22" s="3"/>
    </row>
    <row r="23" customFormat="1" ht="21" customHeight="1" spans="1:7">
      <c r="A23" s="3">
        <v>21</v>
      </c>
      <c r="B23" s="3" t="s">
        <v>10</v>
      </c>
      <c r="C23" s="4" t="s">
        <v>403</v>
      </c>
      <c r="D23" s="12">
        <v>38291</v>
      </c>
      <c r="E23" s="4" t="s">
        <v>107</v>
      </c>
      <c r="F23" s="3">
        <v>28.7</v>
      </c>
      <c r="G23" s="3"/>
    </row>
    <row r="24" customFormat="1" ht="21" customHeight="1" spans="1:7">
      <c r="A24" s="3">
        <v>22</v>
      </c>
      <c r="B24" s="3" t="s">
        <v>10</v>
      </c>
      <c r="C24" s="4" t="s">
        <v>168</v>
      </c>
      <c r="D24" s="11">
        <v>38868</v>
      </c>
      <c r="E24" s="4" t="s">
        <v>107</v>
      </c>
      <c r="F24" s="3">
        <v>2025.1</v>
      </c>
      <c r="G24" s="3"/>
    </row>
    <row r="25" customFormat="1" ht="21" customHeight="1" spans="1:7">
      <c r="A25" s="3">
        <v>23</v>
      </c>
      <c r="B25" s="3" t="s">
        <v>10</v>
      </c>
      <c r="C25" s="4" t="s">
        <v>342</v>
      </c>
      <c r="D25" s="11">
        <v>37195</v>
      </c>
      <c r="E25" s="4" t="s">
        <v>107</v>
      </c>
      <c r="F25" s="3">
        <v>850</v>
      </c>
      <c r="G25" s="3"/>
    </row>
    <row r="26" customFormat="1" ht="21" customHeight="1" spans="1:7">
      <c r="A26" s="3">
        <v>24</v>
      </c>
      <c r="B26" s="3" t="s">
        <v>10</v>
      </c>
      <c r="C26" s="4" t="s">
        <v>526</v>
      </c>
      <c r="D26" s="11">
        <v>36099</v>
      </c>
      <c r="E26" s="4" t="s">
        <v>107</v>
      </c>
      <c r="F26" s="3">
        <v>676.1</v>
      </c>
      <c r="G26" s="3"/>
    </row>
    <row r="27" customFormat="1" ht="21" customHeight="1" spans="1:7">
      <c r="A27" s="3">
        <v>25</v>
      </c>
      <c r="B27" s="3" t="s">
        <v>10</v>
      </c>
      <c r="C27" s="4" t="s">
        <v>527</v>
      </c>
      <c r="D27" s="11">
        <v>39021</v>
      </c>
      <c r="E27" s="4" t="s">
        <v>107</v>
      </c>
      <c r="F27" s="3">
        <v>567</v>
      </c>
      <c r="G27" s="3"/>
    </row>
    <row r="28" customFormat="1" ht="21" customHeight="1" spans="1:7">
      <c r="A28" s="3">
        <v>26</v>
      </c>
      <c r="B28" s="3" t="s">
        <v>10</v>
      </c>
      <c r="C28" s="4" t="s">
        <v>528</v>
      </c>
      <c r="D28" s="11">
        <v>39386</v>
      </c>
      <c r="E28" s="4" t="s">
        <v>107</v>
      </c>
      <c r="F28" s="3">
        <v>626.9</v>
      </c>
      <c r="G28" s="3"/>
    </row>
    <row r="29" customFormat="1" ht="21" customHeight="1" spans="1:7">
      <c r="A29" s="3">
        <v>27</v>
      </c>
      <c r="B29" s="3" t="s">
        <v>10</v>
      </c>
      <c r="C29" s="4" t="s">
        <v>529</v>
      </c>
      <c r="D29" s="11">
        <v>39752</v>
      </c>
      <c r="E29" s="4" t="s">
        <v>107</v>
      </c>
      <c r="F29" s="3">
        <v>2</v>
      </c>
      <c r="G29" s="3"/>
    </row>
    <row r="30" customFormat="1" ht="21" customHeight="1" spans="1:7">
      <c r="A30" s="3">
        <v>28</v>
      </c>
      <c r="B30" s="3" t="s">
        <v>10</v>
      </c>
      <c r="C30" s="4" t="s">
        <v>530</v>
      </c>
      <c r="D30" s="11">
        <v>40117</v>
      </c>
      <c r="E30" s="4" t="s">
        <v>107</v>
      </c>
      <c r="F30" s="3">
        <v>293</v>
      </c>
      <c r="G30" s="3"/>
    </row>
    <row r="31" customFormat="1" ht="21" customHeight="1" spans="1:7">
      <c r="A31" s="3">
        <v>29</v>
      </c>
      <c r="B31" s="3" t="s">
        <v>10</v>
      </c>
      <c r="C31" s="4" t="s">
        <v>414</v>
      </c>
      <c r="D31" s="11">
        <v>40329</v>
      </c>
      <c r="E31" s="4" t="s">
        <v>107</v>
      </c>
      <c r="F31" s="3">
        <v>2462</v>
      </c>
      <c r="G31" s="3"/>
    </row>
    <row r="32" customFormat="1" ht="21" customHeight="1" spans="1:7">
      <c r="A32" s="3">
        <v>30</v>
      </c>
      <c r="B32" s="3" t="s">
        <v>10</v>
      </c>
      <c r="C32" s="4" t="s">
        <v>411</v>
      </c>
      <c r="D32" s="11">
        <v>41213</v>
      </c>
      <c r="E32" s="4" t="s">
        <v>109</v>
      </c>
      <c r="F32" s="3">
        <v>6560</v>
      </c>
      <c r="G32" s="3"/>
    </row>
    <row r="33" customFormat="1" ht="21" customHeight="1" spans="1:7">
      <c r="A33" s="3">
        <v>31</v>
      </c>
      <c r="B33" s="3" t="s">
        <v>10</v>
      </c>
      <c r="C33" s="4" t="s">
        <v>173</v>
      </c>
      <c r="D33" s="11">
        <v>37986</v>
      </c>
      <c r="E33" s="4" t="s">
        <v>107</v>
      </c>
      <c r="F33" s="3">
        <v>968</v>
      </c>
      <c r="G33" s="3"/>
    </row>
    <row r="34" customFormat="1" ht="21" customHeight="1" spans="1:7">
      <c r="A34" s="3">
        <v>32</v>
      </c>
      <c r="B34" s="3" t="s">
        <v>10</v>
      </c>
      <c r="C34" s="4" t="s">
        <v>531</v>
      </c>
      <c r="D34" s="12">
        <v>37256</v>
      </c>
      <c r="E34" s="4" t="s">
        <v>107</v>
      </c>
      <c r="F34" s="3">
        <v>114</v>
      </c>
      <c r="G34" s="3"/>
    </row>
    <row r="35" ht="21" customHeight="1" spans="1:7">
      <c r="A35" s="3">
        <v>33</v>
      </c>
      <c r="B35" s="3" t="s">
        <v>39</v>
      </c>
      <c r="C35" s="4" t="s">
        <v>532</v>
      </c>
      <c r="D35" s="11">
        <v>35064</v>
      </c>
      <c r="E35" s="4" t="s">
        <v>109</v>
      </c>
      <c r="F35" s="3">
        <v>114.41</v>
      </c>
      <c r="G35" s="3"/>
    </row>
    <row r="36" ht="21" customHeight="1" spans="1:7">
      <c r="A36" s="3">
        <v>34</v>
      </c>
      <c r="B36" s="3" t="s">
        <v>39</v>
      </c>
      <c r="C36" s="4" t="s">
        <v>533</v>
      </c>
      <c r="D36" s="11">
        <v>30316</v>
      </c>
      <c r="E36" s="4" t="s">
        <v>109</v>
      </c>
      <c r="F36" s="3">
        <v>55.3</v>
      </c>
      <c r="G36" s="3"/>
    </row>
    <row r="37" ht="21" customHeight="1" spans="1:7">
      <c r="A37" s="3">
        <v>35</v>
      </c>
      <c r="B37" s="3" t="s">
        <v>39</v>
      </c>
      <c r="C37" s="4" t="s">
        <v>534</v>
      </c>
      <c r="D37" s="11">
        <v>30316</v>
      </c>
      <c r="E37" s="4" t="s">
        <v>109</v>
      </c>
      <c r="F37" s="3">
        <v>449.96</v>
      </c>
      <c r="G37" s="3"/>
    </row>
    <row r="38" ht="21" customHeight="1" spans="1:7">
      <c r="A38" s="3">
        <v>36</v>
      </c>
      <c r="B38" s="3" t="s">
        <v>39</v>
      </c>
      <c r="C38" s="4" t="s">
        <v>535</v>
      </c>
      <c r="D38" s="11">
        <v>36160</v>
      </c>
      <c r="E38" s="4" t="s">
        <v>109</v>
      </c>
      <c r="F38" s="3">
        <v>67.3</v>
      </c>
      <c r="G38" s="3"/>
    </row>
    <row r="39" ht="21" customHeight="1" spans="1:7">
      <c r="A39" s="3">
        <v>37</v>
      </c>
      <c r="B39" s="3" t="s">
        <v>39</v>
      </c>
      <c r="C39" s="4" t="s">
        <v>536</v>
      </c>
      <c r="D39" s="11">
        <v>31047</v>
      </c>
      <c r="E39" s="4" t="s">
        <v>109</v>
      </c>
      <c r="F39" s="3">
        <v>156.25</v>
      </c>
      <c r="G39" s="3"/>
    </row>
    <row r="40" ht="21" customHeight="1" spans="1:7">
      <c r="A40" s="3">
        <v>38</v>
      </c>
      <c r="B40" s="3" t="s">
        <v>39</v>
      </c>
      <c r="C40" s="4" t="s">
        <v>537</v>
      </c>
      <c r="D40" s="11">
        <v>30681</v>
      </c>
      <c r="E40" s="4" t="s">
        <v>109</v>
      </c>
      <c r="F40" s="3">
        <v>269.2</v>
      </c>
      <c r="G40" s="3"/>
    </row>
    <row r="41" ht="21" customHeight="1" spans="1:7">
      <c r="A41" s="3">
        <v>39</v>
      </c>
      <c r="B41" s="3" t="s">
        <v>39</v>
      </c>
      <c r="C41" s="4" t="s">
        <v>538</v>
      </c>
      <c r="D41" s="11">
        <v>37986</v>
      </c>
      <c r="E41" s="4" t="s">
        <v>107</v>
      </c>
      <c r="F41" s="3">
        <v>168.25</v>
      </c>
      <c r="G41" s="3"/>
    </row>
    <row r="42" ht="21" customHeight="1" spans="1:7">
      <c r="A42" s="3">
        <v>40</v>
      </c>
      <c r="B42" s="3" t="s">
        <v>39</v>
      </c>
      <c r="C42" s="4" t="s">
        <v>539</v>
      </c>
      <c r="D42" s="11">
        <v>36160</v>
      </c>
      <c r="E42" s="4" t="s">
        <v>109</v>
      </c>
      <c r="F42" s="3">
        <v>100.95</v>
      </c>
      <c r="G42" s="3"/>
    </row>
    <row r="43" ht="21" customHeight="1" spans="1:7">
      <c r="A43" s="3">
        <v>41</v>
      </c>
      <c r="B43" s="3" t="s">
        <v>39</v>
      </c>
      <c r="C43" s="4" t="s">
        <v>540</v>
      </c>
      <c r="D43" s="11">
        <v>30316</v>
      </c>
      <c r="E43" s="4" t="s">
        <v>107</v>
      </c>
      <c r="F43" s="3">
        <v>87.49</v>
      </c>
      <c r="G43" s="3"/>
    </row>
    <row r="44" ht="21" customHeight="1" spans="1:7">
      <c r="A44" s="3">
        <v>42</v>
      </c>
      <c r="B44" s="3" t="s">
        <v>39</v>
      </c>
      <c r="C44" s="4" t="s">
        <v>541</v>
      </c>
      <c r="D44" s="11">
        <v>33238</v>
      </c>
      <c r="E44" s="4" t="s">
        <v>107</v>
      </c>
      <c r="F44" s="3">
        <v>201.9</v>
      </c>
      <c r="G44" s="3"/>
    </row>
    <row r="45" ht="21" customHeight="1" spans="1:7">
      <c r="A45" s="3">
        <v>43</v>
      </c>
      <c r="B45" s="3" t="s">
        <v>39</v>
      </c>
      <c r="C45" s="4" t="s">
        <v>528</v>
      </c>
      <c r="D45" s="11">
        <v>36525</v>
      </c>
      <c r="E45" s="4" t="s">
        <v>107</v>
      </c>
      <c r="F45" s="3">
        <v>2183</v>
      </c>
      <c r="G45" s="3"/>
    </row>
    <row r="46" ht="21" customHeight="1" spans="1:7">
      <c r="A46" s="3">
        <v>44</v>
      </c>
      <c r="B46" s="3" t="s">
        <v>39</v>
      </c>
      <c r="C46" s="4" t="s">
        <v>542</v>
      </c>
      <c r="D46" s="11">
        <v>38352</v>
      </c>
      <c r="E46" s="4" t="s">
        <v>107</v>
      </c>
      <c r="F46" s="3">
        <v>150.07</v>
      </c>
      <c r="G46" s="3"/>
    </row>
    <row r="47" ht="21" customHeight="1" spans="1:7">
      <c r="A47" s="3">
        <v>45</v>
      </c>
      <c r="B47" s="3" t="s">
        <v>39</v>
      </c>
      <c r="C47" s="4" t="s">
        <v>543</v>
      </c>
      <c r="D47" s="12">
        <v>37986</v>
      </c>
      <c r="E47" s="4" t="s">
        <v>107</v>
      </c>
      <c r="F47" s="3">
        <v>121.84</v>
      </c>
      <c r="G47" s="3"/>
    </row>
    <row r="48" ht="21" customHeight="1" spans="1:7">
      <c r="A48" s="3">
        <v>46</v>
      </c>
      <c r="B48" s="3" t="s">
        <v>39</v>
      </c>
      <c r="C48" s="4" t="s">
        <v>544</v>
      </c>
      <c r="D48" s="11">
        <v>37256</v>
      </c>
      <c r="E48" s="4" t="s">
        <v>107</v>
      </c>
      <c r="F48" s="3">
        <v>800</v>
      </c>
      <c r="G48" s="3"/>
    </row>
    <row r="49" ht="21" customHeight="1" spans="1:7">
      <c r="A49" s="3">
        <v>47</v>
      </c>
      <c r="B49" s="3" t="s">
        <v>39</v>
      </c>
      <c r="C49" s="4" t="s">
        <v>545</v>
      </c>
      <c r="D49" s="11">
        <v>36160</v>
      </c>
      <c r="E49" s="4" t="s">
        <v>107</v>
      </c>
      <c r="F49" s="3">
        <v>400</v>
      </c>
      <c r="G49" s="3"/>
    </row>
    <row r="50" ht="21" customHeight="1" spans="1:7">
      <c r="A50" s="3">
        <v>48</v>
      </c>
      <c r="B50" s="3" t="s">
        <v>39</v>
      </c>
      <c r="C50" s="4" t="s">
        <v>546</v>
      </c>
      <c r="D50" s="11">
        <v>30316</v>
      </c>
      <c r="E50" s="4" t="s">
        <v>107</v>
      </c>
      <c r="F50" s="3">
        <v>269.2</v>
      </c>
      <c r="G50" s="3"/>
    </row>
    <row r="51" ht="21" customHeight="1" spans="1:7">
      <c r="A51" s="3">
        <v>49</v>
      </c>
      <c r="B51" s="3" t="s">
        <v>39</v>
      </c>
      <c r="C51" s="4" t="s">
        <v>547</v>
      </c>
      <c r="D51" s="11">
        <v>35430</v>
      </c>
      <c r="E51" s="4" t="s">
        <v>107</v>
      </c>
      <c r="F51" s="3">
        <v>113.26</v>
      </c>
      <c r="G51" s="3"/>
    </row>
    <row r="52" ht="21" customHeight="1" spans="1:7">
      <c r="A52" s="3">
        <v>50</v>
      </c>
      <c r="B52" s="3" t="s">
        <v>39</v>
      </c>
      <c r="C52" s="4" t="s">
        <v>548</v>
      </c>
      <c r="D52" s="11">
        <v>30681</v>
      </c>
      <c r="E52" s="4" t="s">
        <v>107</v>
      </c>
      <c r="F52" s="3">
        <v>126.61</v>
      </c>
      <c r="G52" s="3"/>
    </row>
    <row r="53" ht="21" customHeight="1" spans="1:7">
      <c r="A53" s="3">
        <v>51</v>
      </c>
      <c r="B53" s="3" t="s">
        <v>39</v>
      </c>
      <c r="C53" s="4" t="s">
        <v>549</v>
      </c>
      <c r="D53" s="11">
        <v>30681</v>
      </c>
      <c r="E53" s="4" t="s">
        <v>107</v>
      </c>
      <c r="F53" s="3">
        <v>33.65</v>
      </c>
      <c r="G53" s="3"/>
    </row>
    <row r="54" ht="21" customHeight="1" spans="1:7">
      <c r="A54" s="3">
        <v>52</v>
      </c>
      <c r="B54" s="3" t="s">
        <v>39</v>
      </c>
      <c r="C54" s="4" t="s">
        <v>550</v>
      </c>
      <c r="D54" s="11">
        <v>30316</v>
      </c>
      <c r="E54" s="4" t="s">
        <v>107</v>
      </c>
      <c r="F54" s="3">
        <v>71.25</v>
      </c>
      <c r="G54" s="3"/>
    </row>
    <row r="55" ht="21" customHeight="1" spans="1:7">
      <c r="A55" s="3">
        <v>53</v>
      </c>
      <c r="B55" s="3" t="s">
        <v>39</v>
      </c>
      <c r="C55" s="4" t="s">
        <v>551</v>
      </c>
      <c r="D55" s="11">
        <v>36891</v>
      </c>
      <c r="E55" s="4" t="s">
        <v>107</v>
      </c>
      <c r="F55" s="3">
        <v>1580</v>
      </c>
      <c r="G55" s="3"/>
    </row>
    <row r="56" ht="21" customHeight="1" spans="1:7">
      <c r="A56" s="3">
        <v>54</v>
      </c>
      <c r="B56" s="3" t="s">
        <v>39</v>
      </c>
      <c r="C56" s="4" t="s">
        <v>552</v>
      </c>
      <c r="D56" s="11">
        <v>39447</v>
      </c>
      <c r="E56" s="4" t="s">
        <v>107</v>
      </c>
      <c r="F56" s="3">
        <v>7346.82</v>
      </c>
      <c r="G56" s="3"/>
    </row>
    <row r="57" ht="21" customHeight="1" spans="1:7">
      <c r="A57" s="3">
        <v>55</v>
      </c>
      <c r="B57" s="3" t="s">
        <v>39</v>
      </c>
      <c r="C57" s="4" t="s">
        <v>553</v>
      </c>
      <c r="D57" s="12">
        <v>32508</v>
      </c>
      <c r="E57" s="4" t="s">
        <v>107</v>
      </c>
      <c r="F57" s="3">
        <v>2294.85</v>
      </c>
      <c r="G57" s="3"/>
    </row>
    <row r="58" ht="21" customHeight="1" spans="1:7">
      <c r="A58" s="3">
        <v>56</v>
      </c>
      <c r="B58" s="3" t="s">
        <v>39</v>
      </c>
      <c r="C58" s="4" t="s">
        <v>554</v>
      </c>
      <c r="D58" s="11">
        <v>31777</v>
      </c>
      <c r="E58" s="4" t="s">
        <v>107</v>
      </c>
      <c r="F58" s="3">
        <v>203.21</v>
      </c>
      <c r="G58" s="3"/>
    </row>
    <row r="59" ht="21" customHeight="1" spans="1:7">
      <c r="A59" s="3">
        <v>57</v>
      </c>
      <c r="B59" s="3" t="s">
        <v>39</v>
      </c>
      <c r="C59" s="4" t="s">
        <v>555</v>
      </c>
      <c r="D59" s="11">
        <v>32142</v>
      </c>
      <c r="E59" s="4" t="s">
        <v>172</v>
      </c>
      <c r="F59" s="3">
        <v>1809.66</v>
      </c>
      <c r="G59" s="3"/>
    </row>
    <row r="60" ht="21" customHeight="1" spans="1:7">
      <c r="A60" s="3">
        <v>58</v>
      </c>
      <c r="B60" s="3" t="s">
        <v>39</v>
      </c>
      <c r="C60" s="4" t="s">
        <v>556</v>
      </c>
      <c r="D60" s="11">
        <v>31777</v>
      </c>
      <c r="E60" s="4" t="s">
        <v>107</v>
      </c>
      <c r="F60" s="3">
        <v>2385</v>
      </c>
      <c r="G60" s="3"/>
    </row>
    <row r="61" ht="21" customHeight="1" spans="1:7">
      <c r="A61" s="3">
        <v>59</v>
      </c>
      <c r="B61" s="3" t="s">
        <v>39</v>
      </c>
      <c r="C61" s="4" t="s">
        <v>557</v>
      </c>
      <c r="D61" s="11">
        <v>29951</v>
      </c>
      <c r="E61" s="4" t="s">
        <v>107</v>
      </c>
      <c r="F61" s="3">
        <v>264.75</v>
      </c>
      <c r="G61" s="3"/>
    </row>
    <row r="62" ht="21" customHeight="1" spans="1:7">
      <c r="A62" s="3">
        <v>60</v>
      </c>
      <c r="B62" s="3" t="s">
        <v>39</v>
      </c>
      <c r="C62" s="4" t="s">
        <v>558</v>
      </c>
      <c r="D62" s="11">
        <v>31047</v>
      </c>
      <c r="E62" s="4" t="s">
        <v>107</v>
      </c>
      <c r="F62" s="3">
        <v>1268.75</v>
      </c>
      <c r="G62" s="3"/>
    </row>
    <row r="63" ht="21" customHeight="1" spans="1:7">
      <c r="A63" s="3">
        <v>61</v>
      </c>
      <c r="B63" s="3" t="s">
        <v>39</v>
      </c>
      <c r="C63" s="4" t="s">
        <v>559</v>
      </c>
      <c r="D63" s="11">
        <v>35795</v>
      </c>
      <c r="E63" s="4" t="s">
        <v>107</v>
      </c>
      <c r="F63" s="3">
        <v>7642.57</v>
      </c>
      <c r="G63" s="3"/>
    </row>
    <row r="64" ht="21" customHeight="1" spans="1:7">
      <c r="A64" s="3">
        <v>62</v>
      </c>
      <c r="B64" s="3" t="s">
        <v>39</v>
      </c>
      <c r="C64" s="4" t="s">
        <v>560</v>
      </c>
      <c r="D64" s="11">
        <v>32508</v>
      </c>
      <c r="E64" s="4" t="s">
        <v>107</v>
      </c>
      <c r="F64" s="3">
        <v>1107.49</v>
      </c>
      <c r="G64" s="3"/>
    </row>
    <row r="65" ht="21" customHeight="1" spans="1:7">
      <c r="A65" s="3">
        <v>63</v>
      </c>
      <c r="B65" s="3" t="s">
        <v>39</v>
      </c>
      <c r="C65" s="4" t="s">
        <v>561</v>
      </c>
      <c r="D65" s="11">
        <v>33603</v>
      </c>
      <c r="E65" s="4" t="s">
        <v>107</v>
      </c>
      <c r="F65" s="3">
        <v>2711.21</v>
      </c>
      <c r="G65" s="3"/>
    </row>
    <row r="66" ht="21" customHeight="1" spans="1:7">
      <c r="A66" s="3">
        <v>64</v>
      </c>
      <c r="B66" s="3" t="s">
        <v>39</v>
      </c>
      <c r="C66" s="4" t="s">
        <v>562</v>
      </c>
      <c r="D66" s="11">
        <v>29586</v>
      </c>
      <c r="E66" s="4" t="s">
        <v>107</v>
      </c>
      <c r="F66" s="3">
        <v>147.25</v>
      </c>
      <c r="G66" s="3"/>
    </row>
    <row r="67" ht="21" customHeight="1" spans="1:7">
      <c r="A67" s="3">
        <v>65</v>
      </c>
      <c r="B67" s="3" t="s">
        <v>39</v>
      </c>
      <c r="C67" s="4" t="s">
        <v>563</v>
      </c>
      <c r="D67" s="12">
        <v>29586</v>
      </c>
      <c r="E67" s="4" t="s">
        <v>107</v>
      </c>
      <c r="F67" s="3">
        <v>139.12</v>
      </c>
      <c r="G67" s="3"/>
    </row>
    <row r="68" ht="21" customHeight="1" spans="1:7">
      <c r="A68" s="3">
        <v>66</v>
      </c>
      <c r="B68" s="3" t="s">
        <v>39</v>
      </c>
      <c r="C68" s="4" t="s">
        <v>564</v>
      </c>
      <c r="D68" s="13">
        <v>30316</v>
      </c>
      <c r="E68" s="4" t="s">
        <v>107</v>
      </c>
      <c r="F68" s="3">
        <v>1106</v>
      </c>
      <c r="G68" s="3"/>
    </row>
    <row r="69" ht="21" customHeight="1" spans="1:7">
      <c r="A69" s="6">
        <v>67</v>
      </c>
      <c r="B69" s="6" t="s">
        <v>10</v>
      </c>
      <c r="C69" s="8" t="s">
        <v>275</v>
      </c>
      <c r="D69" s="14">
        <v>35064</v>
      </c>
      <c r="E69" s="8" t="s">
        <v>172</v>
      </c>
      <c r="F69" s="4">
        <v>60406.3</v>
      </c>
      <c r="G69" s="3"/>
    </row>
    <row r="70" ht="14.25" spans="1:7">
      <c r="A70" s="3" t="s">
        <v>31</v>
      </c>
      <c r="B70" s="3"/>
      <c r="C70" s="3"/>
      <c r="D70" s="3"/>
      <c r="E70" s="3"/>
      <c r="F70" s="3">
        <f>SUM(F3:F69)</f>
        <v>123499.18</v>
      </c>
      <c r="G70" s="3"/>
    </row>
  </sheetData>
  <mergeCells count="2">
    <mergeCell ref="A1:G1"/>
    <mergeCell ref="A70:E7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D13" sqref="D13"/>
    </sheetView>
  </sheetViews>
  <sheetFormatPr defaultColWidth="9" defaultRowHeight="13.5" outlineLevelCol="6"/>
  <cols>
    <col min="1" max="1" width="5.13333333333333" customWidth="1"/>
    <col min="2" max="2" width="10.5" customWidth="1"/>
    <col min="3" max="3" width="21.5" customWidth="1"/>
    <col min="4" max="4" width="12.125" customWidth="1"/>
    <col min="5" max="5" width="25.3833333333333" customWidth="1"/>
    <col min="6" max="6" width="10.6333333333333" customWidth="1"/>
    <col min="7" max="7" width="6" customWidth="1"/>
    <col min="9" max="9" width="10.3833333333333"/>
  </cols>
  <sheetData>
    <row r="1" ht="56" customHeight="1" spans="1:7">
      <c r="A1" s="1" t="s">
        <v>565</v>
      </c>
      <c r="B1" s="2"/>
      <c r="C1" s="2"/>
      <c r="D1" s="2"/>
      <c r="E1" s="2"/>
      <c r="F1" s="2"/>
      <c r="G1" s="2"/>
    </row>
    <row r="2" ht="21" customHeight="1" spans="1:7">
      <c r="A2" s="3" t="s">
        <v>2</v>
      </c>
      <c r="B2" s="3" t="s">
        <v>33</v>
      </c>
      <c r="C2" s="3" t="s">
        <v>34</v>
      </c>
      <c r="D2" s="3" t="s">
        <v>35</v>
      </c>
      <c r="E2" s="4" t="s">
        <v>36</v>
      </c>
      <c r="F2" s="3" t="s">
        <v>37</v>
      </c>
      <c r="G2" s="3" t="s">
        <v>38</v>
      </c>
    </row>
    <row r="3" ht="21" customHeight="1" spans="1:7">
      <c r="A3" s="3">
        <v>1</v>
      </c>
      <c r="B3" s="3" t="s">
        <v>10</v>
      </c>
      <c r="C3" s="3" t="s">
        <v>264</v>
      </c>
      <c r="D3" s="5">
        <v>39813</v>
      </c>
      <c r="E3" s="4" t="s">
        <v>107</v>
      </c>
      <c r="F3" s="3">
        <v>1000</v>
      </c>
      <c r="G3" s="3"/>
    </row>
    <row r="4" ht="21" customHeight="1" spans="1:7">
      <c r="A4" s="3">
        <v>2</v>
      </c>
      <c r="B4" s="3" t="s">
        <v>10</v>
      </c>
      <c r="C4" s="3" t="s">
        <v>167</v>
      </c>
      <c r="D4" s="5">
        <v>39813</v>
      </c>
      <c r="E4" s="4" t="s">
        <v>107</v>
      </c>
      <c r="F4" s="3">
        <v>1070</v>
      </c>
      <c r="G4" s="3"/>
    </row>
    <row r="5" ht="21" customHeight="1" spans="1:7">
      <c r="A5" s="3">
        <v>3</v>
      </c>
      <c r="B5" s="3" t="s">
        <v>10</v>
      </c>
      <c r="C5" s="3" t="s">
        <v>559</v>
      </c>
      <c r="D5" s="5">
        <v>39813</v>
      </c>
      <c r="E5" s="4" t="s">
        <v>107</v>
      </c>
      <c r="F5" s="3">
        <v>3200</v>
      </c>
      <c r="G5" s="3"/>
    </row>
    <row r="6" ht="21" customHeight="1" spans="1:7">
      <c r="A6" s="3">
        <v>4</v>
      </c>
      <c r="B6" s="3" t="s">
        <v>10</v>
      </c>
      <c r="C6" s="3" t="s">
        <v>234</v>
      </c>
      <c r="D6" s="5">
        <v>39813</v>
      </c>
      <c r="E6" s="4" t="s">
        <v>107</v>
      </c>
      <c r="F6" s="3">
        <v>300</v>
      </c>
      <c r="G6" s="3"/>
    </row>
    <row r="7" ht="21" customHeight="1" spans="1:7">
      <c r="A7" s="3">
        <v>5</v>
      </c>
      <c r="B7" s="3" t="s">
        <v>10</v>
      </c>
      <c r="C7" s="3" t="s">
        <v>110</v>
      </c>
      <c r="D7" s="5">
        <v>39813</v>
      </c>
      <c r="E7" s="4" t="s">
        <v>107</v>
      </c>
      <c r="F7" s="3">
        <v>360</v>
      </c>
      <c r="G7" s="3"/>
    </row>
    <row r="8" ht="21" customHeight="1" spans="1:7">
      <c r="A8" s="3">
        <v>6</v>
      </c>
      <c r="B8" s="3" t="s">
        <v>10</v>
      </c>
      <c r="C8" s="3" t="s">
        <v>520</v>
      </c>
      <c r="D8" s="5">
        <v>39813</v>
      </c>
      <c r="E8" s="4" t="s">
        <v>107</v>
      </c>
      <c r="F8" s="3">
        <v>815</v>
      </c>
      <c r="G8" s="3"/>
    </row>
    <row r="9" ht="21" customHeight="1" spans="1:7">
      <c r="A9" s="3">
        <v>7</v>
      </c>
      <c r="B9" s="3" t="s">
        <v>39</v>
      </c>
      <c r="C9" s="3" t="s">
        <v>566</v>
      </c>
      <c r="D9" s="5">
        <v>39813</v>
      </c>
      <c r="E9" s="4" t="s">
        <v>107</v>
      </c>
      <c r="F9" s="3">
        <v>263.51</v>
      </c>
      <c r="G9" s="3"/>
    </row>
    <row r="10" ht="21" customHeight="1" spans="1:7">
      <c r="A10" s="3">
        <v>8</v>
      </c>
      <c r="B10" s="3" t="s">
        <v>39</v>
      </c>
      <c r="C10" s="3" t="s">
        <v>567</v>
      </c>
      <c r="D10" s="5">
        <v>39813</v>
      </c>
      <c r="E10" s="4" t="s">
        <v>107</v>
      </c>
      <c r="F10" s="3">
        <v>2759.46</v>
      </c>
      <c r="G10" s="3"/>
    </row>
    <row r="11" ht="21" customHeight="1" spans="1:7">
      <c r="A11" s="3">
        <v>9</v>
      </c>
      <c r="B11" s="3" t="s">
        <v>39</v>
      </c>
      <c r="C11" s="3" t="s">
        <v>568</v>
      </c>
      <c r="D11" s="5">
        <v>39813</v>
      </c>
      <c r="E11" s="4" t="s">
        <v>109</v>
      </c>
      <c r="F11" s="3">
        <v>2098.34</v>
      </c>
      <c r="G11" s="3"/>
    </row>
    <row r="12" ht="21" customHeight="1" spans="1:7">
      <c r="A12" s="3">
        <v>10</v>
      </c>
      <c r="B12" s="3" t="s">
        <v>39</v>
      </c>
      <c r="C12" s="3" t="s">
        <v>569</v>
      </c>
      <c r="D12" s="5">
        <v>39813</v>
      </c>
      <c r="E12" s="4" t="s">
        <v>107</v>
      </c>
      <c r="F12" s="3">
        <v>4856.89</v>
      </c>
      <c r="G12" s="3"/>
    </row>
    <row r="13" ht="21" customHeight="1" spans="1:7">
      <c r="A13" s="3">
        <v>11</v>
      </c>
      <c r="B13" s="3" t="s">
        <v>39</v>
      </c>
      <c r="C13" s="3" t="s">
        <v>570</v>
      </c>
      <c r="D13" s="5">
        <v>39813</v>
      </c>
      <c r="E13" s="4" t="s">
        <v>109</v>
      </c>
      <c r="F13" s="3">
        <v>240.99</v>
      </c>
      <c r="G13" s="3"/>
    </row>
    <row r="14" customFormat="1" ht="21" customHeight="1" spans="1:7">
      <c r="A14" s="3">
        <v>12</v>
      </c>
      <c r="B14" s="3" t="s">
        <v>39</v>
      </c>
      <c r="C14" s="3" t="s">
        <v>571</v>
      </c>
      <c r="D14" s="5">
        <v>39813</v>
      </c>
      <c r="E14" s="4" t="s">
        <v>109</v>
      </c>
      <c r="F14" s="3">
        <v>261.53</v>
      </c>
      <c r="G14" s="3"/>
    </row>
    <row r="15" customFormat="1" ht="21" customHeight="1" spans="1:7">
      <c r="A15" s="3">
        <v>13</v>
      </c>
      <c r="B15" s="3" t="s">
        <v>39</v>
      </c>
      <c r="C15" s="3" t="s">
        <v>572</v>
      </c>
      <c r="D15" s="5">
        <v>39813</v>
      </c>
      <c r="E15" s="4" t="s">
        <v>109</v>
      </c>
      <c r="F15" s="3">
        <v>22.09</v>
      </c>
      <c r="G15" s="3"/>
    </row>
    <row r="16" customFormat="1" ht="21" customHeight="1" spans="1:7">
      <c r="A16" s="3">
        <v>14</v>
      </c>
      <c r="B16" s="3" t="s">
        <v>39</v>
      </c>
      <c r="C16" s="3" t="s">
        <v>573</v>
      </c>
      <c r="D16" s="5">
        <v>39813</v>
      </c>
      <c r="E16" s="4" t="s">
        <v>109</v>
      </c>
      <c r="F16" s="3">
        <v>10841.45</v>
      </c>
      <c r="G16" s="3"/>
    </row>
    <row r="17" customFormat="1" ht="21" customHeight="1" spans="1:7">
      <c r="A17" s="3">
        <v>15</v>
      </c>
      <c r="B17" s="3" t="s">
        <v>39</v>
      </c>
      <c r="C17" s="3" t="s">
        <v>574</v>
      </c>
      <c r="D17" s="5">
        <v>39813</v>
      </c>
      <c r="E17" s="4" t="s">
        <v>109</v>
      </c>
      <c r="F17" s="3">
        <v>1039.07</v>
      </c>
      <c r="G17" s="3"/>
    </row>
    <row r="18" customFormat="1" ht="21" customHeight="1" spans="1:7">
      <c r="A18" s="3">
        <v>16</v>
      </c>
      <c r="B18" s="3" t="s">
        <v>39</v>
      </c>
      <c r="C18" s="3" t="s">
        <v>575</v>
      </c>
      <c r="D18" s="5">
        <v>39813</v>
      </c>
      <c r="E18" s="4" t="s">
        <v>107</v>
      </c>
      <c r="F18" s="3">
        <v>640</v>
      </c>
      <c r="G18" s="3"/>
    </row>
    <row r="19" customFormat="1" ht="21" customHeight="1" spans="1:7">
      <c r="A19" s="3">
        <v>17</v>
      </c>
      <c r="B19" s="3" t="s">
        <v>39</v>
      </c>
      <c r="C19" s="3" t="s">
        <v>576</v>
      </c>
      <c r="D19" s="5">
        <v>39813</v>
      </c>
      <c r="E19" s="4" t="s">
        <v>109</v>
      </c>
      <c r="F19" s="3">
        <v>724</v>
      </c>
      <c r="G19" s="3"/>
    </row>
    <row r="20" customFormat="1" ht="21" customHeight="1" spans="1:7">
      <c r="A20" s="3">
        <v>18</v>
      </c>
      <c r="B20" s="3" t="s">
        <v>39</v>
      </c>
      <c r="C20" s="3" t="s">
        <v>577</v>
      </c>
      <c r="D20" s="5">
        <v>39813</v>
      </c>
      <c r="E20" s="4" t="s">
        <v>109</v>
      </c>
      <c r="F20" s="3">
        <v>37.2</v>
      </c>
      <c r="G20" s="3"/>
    </row>
    <row r="21" customFormat="1" ht="21" customHeight="1" spans="1:7">
      <c r="A21" s="3">
        <v>19</v>
      </c>
      <c r="B21" s="3" t="s">
        <v>39</v>
      </c>
      <c r="C21" s="3" t="s">
        <v>578</v>
      </c>
      <c r="D21" s="5">
        <v>39813</v>
      </c>
      <c r="E21" s="4" t="s">
        <v>109</v>
      </c>
      <c r="F21" s="3">
        <v>374.17</v>
      </c>
      <c r="G21" s="3"/>
    </row>
    <row r="22" customFormat="1" ht="21" customHeight="1" spans="1:7">
      <c r="A22" s="3">
        <v>20</v>
      </c>
      <c r="B22" s="3" t="s">
        <v>39</v>
      </c>
      <c r="C22" s="3" t="s">
        <v>579</v>
      </c>
      <c r="D22" s="5">
        <v>39813</v>
      </c>
      <c r="E22" s="4" t="s">
        <v>109</v>
      </c>
      <c r="F22" s="3">
        <v>11099.73</v>
      </c>
      <c r="G22" s="3"/>
    </row>
    <row r="23" customFormat="1" ht="21" customHeight="1" spans="1:7">
      <c r="A23" s="3">
        <v>21</v>
      </c>
      <c r="B23" s="3" t="s">
        <v>39</v>
      </c>
      <c r="C23" s="3" t="s">
        <v>580</v>
      </c>
      <c r="D23" s="5">
        <v>42369</v>
      </c>
      <c r="E23" s="4" t="s">
        <v>107</v>
      </c>
      <c r="F23" s="3">
        <v>481.9</v>
      </c>
      <c r="G23" s="3"/>
    </row>
    <row r="24" customFormat="1" ht="21" customHeight="1" spans="1:7">
      <c r="A24" s="3">
        <v>22</v>
      </c>
      <c r="B24" s="3" t="s">
        <v>10</v>
      </c>
      <c r="C24" s="3" t="s">
        <v>275</v>
      </c>
      <c r="D24" s="5">
        <v>39813</v>
      </c>
      <c r="E24" s="4" t="s">
        <v>107</v>
      </c>
      <c r="F24" s="3">
        <v>20900</v>
      </c>
      <c r="G24" s="3"/>
    </row>
    <row r="25" customFormat="1" ht="21" customHeight="1" spans="1:7">
      <c r="A25" s="6">
        <v>23</v>
      </c>
      <c r="B25" s="6" t="s">
        <v>156</v>
      </c>
      <c r="C25" s="6" t="s">
        <v>581</v>
      </c>
      <c r="D25" s="7">
        <v>42400</v>
      </c>
      <c r="E25" s="8" t="s">
        <v>581</v>
      </c>
      <c r="F25" s="3">
        <v>46500</v>
      </c>
      <c r="G25" s="3"/>
    </row>
    <row r="26" customFormat="1" ht="21" customHeight="1" spans="1:7">
      <c r="A26" s="3" t="s">
        <v>31</v>
      </c>
      <c r="B26" s="3"/>
      <c r="C26" s="3"/>
      <c r="D26" s="3"/>
      <c r="E26" s="3"/>
      <c r="F26" s="3">
        <f>SUBTOTAL(9,F3:F23)</f>
        <v>42485.33</v>
      </c>
      <c r="G26" s="3"/>
    </row>
    <row r="27" customFormat="1" ht="21" customHeight="1"/>
    <row r="28" customFormat="1" ht="21" customHeight="1"/>
    <row r="29" customFormat="1" ht="21" customHeight="1"/>
    <row r="30" customFormat="1" ht="21" customHeight="1"/>
    <row r="31" customFormat="1" ht="21" customHeight="1"/>
    <row r="32" customFormat="1" ht="21" customHeight="1"/>
    <row r="33" customFormat="1" ht="21" customHeight="1"/>
  </sheetData>
  <mergeCells count="2">
    <mergeCell ref="A1:G1"/>
    <mergeCell ref="A26:E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</vt:lpstr>
      <vt:lpstr>王庄村明细</vt:lpstr>
      <vt:lpstr>庙底村明细</vt:lpstr>
      <vt:lpstr>小坪头明细</vt:lpstr>
      <vt:lpstr>北湾明细</vt:lpstr>
      <vt:lpstr>崖底明细</vt:lpstr>
      <vt:lpstr>麦王沟明细</vt:lpstr>
      <vt:lpstr>北寨明细</vt:lpstr>
      <vt:lpstr>槐圪塔明细</vt:lpstr>
      <vt:lpstr>岭底明细</vt:lpstr>
      <vt:lpstr>横水明细</vt:lpstr>
      <vt:lpstr>北沟明细</vt:lpstr>
      <vt:lpstr>南沟明细</vt:lpstr>
      <vt:lpstr>下王沟明细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王禹睿</cp:lastModifiedBy>
  <dcterms:created xsi:type="dcterms:W3CDTF">2023-07-13T09:07:00Z</dcterms:created>
  <dcterms:modified xsi:type="dcterms:W3CDTF">2023-08-03T04:57:29Z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3B6A3A799013499796CD0DD566290A26_13</vt:lpwstr>
  </property>
</Properties>
</file>