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预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<sst xmlns="http://schemas.openxmlformats.org/spreadsheetml/2006/main" count="44" uniqueCount="39">
  <si>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r>
      <rPr>
        <sz val="20"/>
        <color theme="1"/>
        <rFont val="宋体"/>
        <charset val="134"/>
      </rPr>
      <t>长子县明志学校</t>
    </r>
    <r>
      <rPr>
        <sz val="20"/>
        <color theme="1"/>
        <rFont val="Tahoma"/>
        <charset val="134"/>
      </rPr>
      <t>2023</t>
    </r>
    <r>
      <rPr>
        <sz val="20"/>
        <color theme="1"/>
        <rFont val="宋体"/>
        <charset val="134"/>
      </rPr>
      <t>年预算表</t>
    </r>
  </si>
  <si>
    <r>
      <rPr>
        <sz val="10"/>
        <color theme="1"/>
        <rFont val="宋体"/>
        <charset val="134"/>
      </rPr>
      <t>单位：元</t>
    </r>
    <r>
      <rPr>
        <sz val="10"/>
        <color theme="1"/>
        <rFont val="Tahoma"/>
        <charset val="134"/>
      </rPr>
      <t xml:space="preserve">              2023</t>
    </r>
    <r>
      <rPr>
        <sz val="10"/>
        <color theme="1"/>
        <rFont val="宋体"/>
        <charset val="134"/>
      </rPr>
      <t>年</t>
    </r>
    <r>
      <rPr>
        <sz val="10"/>
        <color theme="1"/>
        <rFont val="Tahoma"/>
        <charset val="134"/>
      </rPr>
      <t>1</t>
    </r>
    <r>
      <rPr>
        <sz val="10"/>
        <color theme="1"/>
        <rFont val="宋体"/>
        <charset val="134"/>
      </rPr>
      <t>月</t>
    </r>
  </si>
  <si>
    <t>收入</t>
  </si>
  <si>
    <t>支出</t>
  </si>
  <si>
    <t>工资福利</t>
  </si>
  <si>
    <t>商品服务</t>
  </si>
  <si>
    <t>其他资本性支出</t>
  </si>
  <si>
    <t>食堂支出</t>
  </si>
  <si>
    <r>
      <rPr>
        <sz val="8"/>
        <color theme="1"/>
        <rFont val="宋体"/>
        <charset val="134"/>
      </rPr>
      <t>工资</t>
    </r>
    <r>
      <rPr>
        <sz val="8"/>
        <color theme="1"/>
        <rFont val="Tahoma"/>
        <charset val="134"/>
      </rPr>
      <t xml:space="preserve"> </t>
    </r>
  </si>
  <si>
    <t>补助</t>
  </si>
  <si>
    <t>办公费</t>
  </si>
  <si>
    <t>印刷费</t>
  </si>
  <si>
    <t>咨询费</t>
  </si>
  <si>
    <t>电费</t>
  </si>
  <si>
    <t>邮电费</t>
  </si>
  <si>
    <t>培训费</t>
  </si>
  <si>
    <t>取暖费</t>
  </si>
  <si>
    <t>物业费</t>
  </si>
  <si>
    <t>维修费</t>
  </si>
  <si>
    <t>劳务费</t>
  </si>
  <si>
    <t>租赁费</t>
  </si>
  <si>
    <t>保证金</t>
  </si>
  <si>
    <t>福利费</t>
  </si>
  <si>
    <t>其他</t>
  </si>
  <si>
    <t>购置费</t>
  </si>
  <si>
    <t>合计</t>
  </si>
  <si>
    <t>提供服务</t>
  </si>
  <si>
    <t>学费</t>
  </si>
  <si>
    <t>公寓费</t>
  </si>
  <si>
    <t>捐赠</t>
  </si>
  <si>
    <t>政府补助</t>
  </si>
  <si>
    <t>公用经费</t>
  </si>
  <si>
    <t>一补</t>
  </si>
  <si>
    <t xml:space="preserve">                                          </t>
  </si>
  <si>
    <t>营养餐</t>
  </si>
  <si>
    <t>标准化</t>
  </si>
  <si>
    <t>党建</t>
  </si>
  <si>
    <t>利息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</si>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</sst>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20"/>
      <color theme="1"/>
      <name val="Tahoma"/>
      <charset val="134"/>
    </font>
    <font>
      <sz val="8"/>
      <color theme="1"/>
      <name val="宋体"/>
      <charset val="134"/>
    </font>
    <font>
      <sz val="8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G14" sqref="G14"/>
    </sheetView>
  </sheetViews>
  <sheetFormatPr defaultColWidth="9" defaultRowHeight="14.25"/>
  <cols>
    <col min="1" max="1" width="4.5" customWidth="1"/>
    <col min="2" max="2" width="6.625" customWidth="1"/>
    <col min="3" max="3" width="7" customWidth="1"/>
    <col min="4" max="4" width="6" customWidth="1"/>
    <col min="5" max="5" width="3.875" customWidth="1"/>
    <col min="6" max="6" width="5.875" customWidth="1"/>
    <col min="7" max="7" width="5.75" customWidth="1"/>
    <col min="8" max="8" width="4.25" customWidth="1"/>
    <col min="9" max="9" width="5.75" customWidth="1"/>
    <col min="10" max="10" width="5.375" customWidth="1"/>
    <col min="11" max="11" width="5.625" customWidth="1"/>
    <col min="12" max="13" width="6" customWidth="1"/>
    <col min="14" max="16" width="5.75" customWidth="1"/>
    <col min="17" max="18" width="6.25" customWidth="1"/>
    <col min="19" max="19" width="5" customWidth="1"/>
    <col min="20" max="20" width="6.125" customWidth="1"/>
    <col min="21" max="21" width="6.625" customWidth="1"/>
    <col min="22" max="22" width="7" customWidth="1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8" customHeight="1" spans="14:22">
      <c r="N4" s="8" t="s">
        <v>1</v>
      </c>
      <c r="O4" s="8"/>
      <c r="P4" s="8"/>
      <c r="Q4" s="8"/>
      <c r="R4" s="8"/>
      <c r="S4" s="8"/>
      <c r="T4" s="8"/>
      <c r="U4" s="8"/>
      <c r="V4" s="8"/>
    </row>
    <row r="5" ht="20.25" customHeight="1" spans="1:22">
      <c r="A5" s="2" t="s">
        <v>2</v>
      </c>
      <c r="B5" s="3"/>
      <c r="C5" s="3"/>
      <c r="D5" s="4" t="s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0"/>
    </row>
    <row r="6" ht="24" customHeight="1" spans="1:22">
      <c r="A6" s="2"/>
      <c r="B6" s="3"/>
      <c r="C6" s="3"/>
      <c r="D6" s="4" t="s">
        <v>4</v>
      </c>
      <c r="E6" s="6"/>
      <c r="F6" s="4" t="s">
        <v>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0" t="s">
        <v>6</v>
      </c>
      <c r="U6" s="10" t="s">
        <v>7</v>
      </c>
      <c r="V6" s="3"/>
    </row>
    <row r="7" ht="18.75" customHeight="1" spans="1:22">
      <c r="A7" s="3"/>
      <c r="B7" s="3"/>
      <c r="C7" s="3"/>
      <c r="D7" s="3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11" t="s">
        <v>22</v>
      </c>
      <c r="S7" s="2" t="s">
        <v>23</v>
      </c>
      <c r="T7" s="2" t="s">
        <v>24</v>
      </c>
      <c r="U7" s="2"/>
      <c r="V7" s="2" t="s">
        <v>25</v>
      </c>
    </row>
    <row r="8" ht="19.5" customHeight="1" spans="1:22">
      <c r="A8" s="2" t="s">
        <v>26</v>
      </c>
      <c r="B8" s="2" t="s">
        <v>27</v>
      </c>
      <c r="C8" s="2">
        <v>3703722</v>
      </c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9"/>
      <c r="Q8" s="3"/>
      <c r="R8" s="3"/>
      <c r="S8" s="3"/>
      <c r="T8" s="3"/>
      <c r="U8" s="3"/>
      <c r="V8" s="3"/>
    </row>
    <row r="9" ht="19.5" customHeight="1" spans="1:22">
      <c r="A9" s="3"/>
      <c r="B9" s="2" t="s">
        <v>28</v>
      </c>
      <c r="C9" s="3">
        <v>497900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ht="19.5" customHeight="1" spans="1:22">
      <c r="A10" s="3"/>
      <c r="B10" s="2" t="s">
        <v>29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19.5" customHeight="1" spans="1:22">
      <c r="A11" s="3"/>
      <c r="B11" s="2" t="s">
        <v>25</v>
      </c>
      <c r="C11" s="3">
        <f>SUM(C8:C9)</f>
        <v>4201622</v>
      </c>
      <c r="D11" s="3">
        <v>2730000</v>
      </c>
      <c r="E11" s="3"/>
      <c r="F11" s="3">
        <v>132000</v>
      </c>
      <c r="G11" s="3">
        <v>70000</v>
      </c>
      <c r="H11" s="3"/>
      <c r="I11" s="3"/>
      <c r="J11" s="3"/>
      <c r="K11" s="3"/>
      <c r="L11" s="3"/>
      <c r="M11" s="3"/>
      <c r="N11" s="3">
        <v>548000</v>
      </c>
      <c r="O11" s="3">
        <v>40000</v>
      </c>
      <c r="P11" s="3">
        <v>200000</v>
      </c>
      <c r="Q11" s="3">
        <v>220000</v>
      </c>
      <c r="R11" s="3">
        <v>115000</v>
      </c>
      <c r="S11" s="3">
        <v>40000</v>
      </c>
      <c r="T11" s="3">
        <v>80000</v>
      </c>
      <c r="U11" s="3"/>
      <c r="V11" s="3">
        <f>SUM(D11:U11)</f>
        <v>4175000</v>
      </c>
    </row>
    <row r="12" ht="19.5" customHeight="1" spans="1:22">
      <c r="A12" s="2" t="s">
        <v>30</v>
      </c>
      <c r="B12" s="2" t="s">
        <v>31</v>
      </c>
      <c r="C12" s="2">
        <v>498700</v>
      </c>
      <c r="D12" s="2"/>
      <c r="E12" s="2"/>
      <c r="F12" s="3">
        <v>64100</v>
      </c>
      <c r="G12" s="3">
        <v>26000</v>
      </c>
      <c r="H12" s="3"/>
      <c r="I12" s="3">
        <v>95000</v>
      </c>
      <c r="J12" s="3">
        <v>15600</v>
      </c>
      <c r="K12" s="3">
        <v>36000</v>
      </c>
      <c r="L12" s="3">
        <v>145000</v>
      </c>
      <c r="M12" s="3">
        <v>15000</v>
      </c>
      <c r="N12" s="3">
        <v>90000</v>
      </c>
      <c r="O12" s="3">
        <v>12000</v>
      </c>
      <c r="P12" s="3"/>
      <c r="Q12" s="3"/>
      <c r="R12" s="3"/>
      <c r="S12" s="3"/>
      <c r="T12" s="3"/>
      <c r="U12" s="3"/>
      <c r="V12" s="3">
        <f>SUM(D12:U12)</f>
        <v>498700</v>
      </c>
    </row>
    <row r="13" ht="19.5" customHeight="1" spans="1:22">
      <c r="A13" s="3"/>
      <c r="B13" s="2" t="s">
        <v>32</v>
      </c>
      <c r="C13" s="3">
        <v>76437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33</v>
      </c>
      <c r="Q13" s="3"/>
      <c r="R13" s="3"/>
      <c r="S13" s="3"/>
      <c r="T13" s="3"/>
      <c r="U13" s="3">
        <v>76437</v>
      </c>
      <c r="V13" s="3">
        <f>SUM(U13)</f>
        <v>76437</v>
      </c>
    </row>
    <row r="14" ht="19.5" customHeight="1" spans="1:22">
      <c r="A14" s="3"/>
      <c r="B14" s="2" t="s">
        <v>34</v>
      </c>
      <c r="C14" s="3">
        <v>673053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 t="s">
        <v>33</v>
      </c>
      <c r="Q14" s="3"/>
      <c r="R14" s="3"/>
      <c r="S14" s="3"/>
      <c r="T14" s="3"/>
      <c r="U14" s="3">
        <v>673053</v>
      </c>
      <c r="V14" s="3">
        <f>SUM(U14)</f>
        <v>673053</v>
      </c>
    </row>
    <row r="15" ht="19.5" customHeight="1" spans="1:22">
      <c r="A15" s="3"/>
      <c r="B15" s="2" t="s">
        <v>35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ht="19.5" customHeight="1" spans="1:22">
      <c r="A16" s="3"/>
      <c r="B16" s="2" t="s">
        <v>36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ht="19.5" customHeight="1" spans="1:22">
      <c r="A17" s="3"/>
      <c r="B17" s="2" t="s">
        <v>25</v>
      </c>
      <c r="C17" s="3">
        <f>SUM(C12:C16)</f>
        <v>1248190</v>
      </c>
      <c r="D17" s="3"/>
      <c r="E17" s="3"/>
      <c r="F17" s="3">
        <f>SUM(F12:F16)</f>
        <v>64100</v>
      </c>
      <c r="G17" s="3">
        <f>SUM(G12:G16)</f>
        <v>26000</v>
      </c>
      <c r="H17" s="3"/>
      <c r="I17" s="3">
        <f t="shared" ref="I17:O17" si="0">SUM(I12:I16)</f>
        <v>95000</v>
      </c>
      <c r="J17" s="3">
        <f t="shared" si="0"/>
        <v>15600</v>
      </c>
      <c r="K17" s="3">
        <f t="shared" si="0"/>
        <v>36000</v>
      </c>
      <c r="L17" s="3">
        <f t="shared" si="0"/>
        <v>145000</v>
      </c>
      <c r="M17" s="3">
        <f t="shared" si="0"/>
        <v>15000</v>
      </c>
      <c r="N17" s="3">
        <f t="shared" si="0"/>
        <v>90000</v>
      </c>
      <c r="O17" s="3">
        <f t="shared" si="0"/>
        <v>12000</v>
      </c>
      <c r="P17" s="3"/>
      <c r="Q17" s="3"/>
      <c r="R17" s="3"/>
      <c r="S17" s="3"/>
      <c r="T17" s="3"/>
      <c r="U17" s="3">
        <f>SUM(U13:U16)</f>
        <v>749490</v>
      </c>
      <c r="V17" s="3">
        <f>SUM(V12:V16)</f>
        <v>1248190</v>
      </c>
    </row>
    <row r="18" ht="19.5" customHeight="1" spans="1:22">
      <c r="A18" s="2" t="s">
        <v>23</v>
      </c>
      <c r="B18" s="2" t="s">
        <v>37</v>
      </c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ht="19.5" customHeight="1" spans="1:22">
      <c r="A19" s="3"/>
      <c r="B19" s="2" t="s">
        <v>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ht="19.5" customHeight="1" spans="1:22">
      <c r="A20" s="4" t="s">
        <v>38</v>
      </c>
      <c r="B20" s="6"/>
      <c r="C20" s="3">
        <f>C11+C17</f>
        <v>5449812</v>
      </c>
      <c r="D20" s="3">
        <f t="shared" ref="D20:V20" si="1">D11+D17</f>
        <v>2730000</v>
      </c>
      <c r="E20" s="3">
        <f t="shared" si="1"/>
        <v>0</v>
      </c>
      <c r="F20" s="3">
        <f t="shared" si="1"/>
        <v>196100</v>
      </c>
      <c r="G20" s="3">
        <f t="shared" si="1"/>
        <v>96000</v>
      </c>
      <c r="H20" s="3">
        <f t="shared" si="1"/>
        <v>0</v>
      </c>
      <c r="I20" s="3">
        <f t="shared" si="1"/>
        <v>95000</v>
      </c>
      <c r="J20" s="3">
        <f t="shared" si="1"/>
        <v>15600</v>
      </c>
      <c r="K20" s="3">
        <f t="shared" si="1"/>
        <v>36000</v>
      </c>
      <c r="L20" s="3">
        <f t="shared" si="1"/>
        <v>145000</v>
      </c>
      <c r="M20" s="3">
        <f t="shared" si="1"/>
        <v>15000</v>
      </c>
      <c r="N20" s="3">
        <f t="shared" si="1"/>
        <v>638000</v>
      </c>
      <c r="O20" s="3">
        <f t="shared" si="1"/>
        <v>52000</v>
      </c>
      <c r="P20" s="3">
        <f t="shared" si="1"/>
        <v>200000</v>
      </c>
      <c r="Q20" s="3">
        <f t="shared" si="1"/>
        <v>220000</v>
      </c>
      <c r="R20" s="3">
        <f t="shared" si="1"/>
        <v>115000</v>
      </c>
      <c r="S20" s="3">
        <f t="shared" si="1"/>
        <v>40000</v>
      </c>
      <c r="T20" s="3">
        <f t="shared" si="1"/>
        <v>80000</v>
      </c>
      <c r="U20" s="3">
        <f t="shared" si="1"/>
        <v>749490</v>
      </c>
      <c r="V20" s="3">
        <f t="shared" si="1"/>
        <v>5423190</v>
      </c>
    </row>
    <row r="21" spans="1:2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</sheetData>
  <mergeCells count="10">
    <mergeCell ref="N4:V4"/>
    <mergeCell ref="D5:V5"/>
    <mergeCell ref="D6:E6"/>
    <mergeCell ref="F6:S6"/>
    <mergeCell ref="A20:B20"/>
    <mergeCell ref="A8:A11"/>
    <mergeCell ref="A12:A17"/>
    <mergeCell ref="A18:A19"/>
    <mergeCell ref="A1:V3"/>
    <mergeCell ref="A5:C7"/>
  </mergeCells>
  <pageMargins left="0.511811023622047" right="0.511811023622047" top="0.748031496062992" bottom="0.748031496062992" header="0.31496062992126" footer="0.31496062992126"/>
  <pageSetup paperSize="9" orientation="landscape"/>
  <headerFooter/>
  <ignoredErrors>
    <ignoredError sqref="F17:G17 N17:O17 V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平安是福</cp:lastModifiedBy>
  <dcterms:created xsi:type="dcterms:W3CDTF">2008-09-11T17:22:00Z</dcterms:created>
  <cp:lastPrinted>2023-01-18T02:23:00Z</cp:lastPrinted>
  <dcterms:modified xsi:type="dcterms:W3CDTF">2023-12-25T08:26:52Z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D76B14B582004734A50427E8DA80ED7A_12</vt:lpwstr>
  </property>
  <property fmtid="{D5CDD505-2E9C-101B-9397-08002B2CF9AE}" pid="3" name="KSOProductBuildVer">
    <vt:lpwstr>2052-12.1.0.15990</vt:lpwstr>
  </property>
</Properties>
</file>